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1"/>
  </bookViews>
  <sheets>
    <sheet name="ACTIVO FIJO PRELIMINAR" sheetId="1" r:id="rId1"/>
    <sheet name="INVENTARIO FINAL" sheetId="2" r:id="rId2"/>
    <sheet name="DATOS" sheetId="3" state="hidden" r:id="rId3"/>
  </sheets>
  <definedNames>
    <definedName name="AÑOS">'DATOS'!$A$3:$A$15</definedName>
    <definedName name="CLASIFICACION">'DATOS'!$J$3:$J$18</definedName>
    <definedName name="CÓDIGOS_LOCALES">'DATOS'!$N$3</definedName>
    <definedName name="CONSE">'DATOS'!$D$3:$D$52</definedName>
    <definedName name="ENTE">'DATOS'!$E$3:$E$335</definedName>
    <definedName name="FINANCIERA">'DATOS'!$H$3:$H$4</definedName>
    <definedName name="IMSS">'DATOS'!$L$3</definedName>
    <definedName name="OPERACIONES_REPORTABLES_ADQ">'DATOS'!$J$3:$J$4</definedName>
    <definedName name="OPERACIONES_REPORTABLES_OBRA">'DATOS'!$K$3:$K$4</definedName>
    <definedName name="OTRAS_OBS">'DATOS'!$P$3</definedName>
    <definedName name="PRESUPUESTARIA">'DATOS'!$I$3:$I$4</definedName>
    <definedName name="RESP">'DATOS'!$C$3:$C$5</definedName>
    <definedName name="SEL">'DATOS'!$B$3:$B$4</definedName>
    <definedName name="SITUACIÓN_FISCAL">'DATOS'!$M$3</definedName>
    <definedName name="SOLVENTA">'DATOS'!$F$3:$F$478</definedName>
    <definedName name="SUBCLASIFICACION">'DATOS'!$K$3:$K$19</definedName>
    <definedName name="T_I">'DATOS'!$O$3</definedName>
    <definedName name="TIPO">'DATOS'!$G$3:$G$11</definedName>
  </definedNames>
  <calcPr fullCalcOnLoad="1"/>
</workbook>
</file>

<file path=xl/comments1.xml><?xml version="1.0" encoding="utf-8"?>
<comments xmlns="http://schemas.openxmlformats.org/spreadsheetml/2006/main">
  <authors>
    <author>Miguel Martinez</author>
    <author>Miguel</author>
  </authors>
  <commentList>
    <comment ref="D42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F42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H42" authorId="0">
      <text>
        <r>
          <rPr>
            <b/>
            <sz val="9"/>
            <rFont val="Tahoma"/>
            <family val="2"/>
          </rPr>
          <t>% (porcentaje que representa del monto de la Muestra)</t>
        </r>
      </text>
    </comment>
    <comment ref="D50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F50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H50" authorId="0">
      <text>
        <r>
          <rPr>
            <b/>
            <sz val="9"/>
            <rFont val="Tahoma"/>
            <family val="2"/>
          </rPr>
          <t>% (porcentaje que representa del monto de la Muestra)</t>
        </r>
      </text>
    </comment>
    <comment ref="B99" authorId="1">
      <text>
        <r>
          <rPr>
            <b/>
            <sz val="9"/>
            <rFont val="Tahoma"/>
            <family val="2"/>
          </rPr>
          <t>En el caso de ser hallazgo de alto riesgo, NO se firmará por esta persona.</t>
        </r>
      </text>
    </comment>
    <comment ref="B108" authorId="1">
      <text>
        <r>
          <rPr>
            <b/>
            <sz val="9"/>
            <rFont val="Tahoma"/>
            <family val="2"/>
          </rPr>
          <t>En el caso de ser hallazgo de alto riesgo, NO se firmará por esta persona.</t>
        </r>
      </text>
    </comment>
  </commentList>
</comments>
</file>

<file path=xl/comments2.xml><?xml version="1.0" encoding="utf-8"?>
<comments xmlns="http://schemas.openxmlformats.org/spreadsheetml/2006/main">
  <authors>
    <author>Miguel Martinez</author>
    <author>Miguel</author>
  </authors>
  <commentList>
    <comment ref="D41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F41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H41" authorId="0">
      <text>
        <r>
          <rPr>
            <b/>
            <sz val="9"/>
            <rFont val="Tahoma"/>
            <family val="2"/>
          </rPr>
          <t>% (porcentaje que representa del monto de la Muestra)</t>
        </r>
      </text>
    </comment>
    <comment ref="D49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F49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H49" authorId="0">
      <text>
        <r>
          <rPr>
            <b/>
            <sz val="9"/>
            <rFont val="Tahoma"/>
            <family val="2"/>
          </rPr>
          <t>% (porcentaje que representa del monto de la Muestra)</t>
        </r>
      </text>
    </comment>
    <comment ref="B92" authorId="1">
      <text>
        <r>
          <rPr>
            <b/>
            <sz val="9"/>
            <rFont val="Tahoma"/>
            <family val="2"/>
          </rPr>
          <t>En el caso de ser hallazgo de alto riesgo, NO se firmará por esta persona.</t>
        </r>
      </text>
    </comment>
  </commentList>
</comments>
</file>

<file path=xl/sharedStrings.xml><?xml version="1.0" encoding="utf-8"?>
<sst xmlns="http://schemas.openxmlformats.org/spreadsheetml/2006/main" count="558" uniqueCount="480">
  <si>
    <t>Nombre del ente público:</t>
  </si>
  <si>
    <t>Rubro afectado:</t>
  </si>
  <si>
    <t>Cuenta afectada:</t>
  </si>
  <si>
    <t>Bajo Riesgo (BR):</t>
  </si>
  <si>
    <t>Mediano Riesgo (MR):</t>
  </si>
  <si>
    <t>SI</t>
  </si>
  <si>
    <t>NO</t>
  </si>
  <si>
    <t xml:space="preserve">Fecha de solventación: </t>
  </si>
  <si>
    <t>En relación al Universo</t>
  </si>
  <si>
    <t>En relación a la Muestra</t>
  </si>
  <si>
    <t>Reporte de hallazgos</t>
  </si>
  <si>
    <t>Año</t>
  </si>
  <si>
    <t>X</t>
  </si>
  <si>
    <t>Selcción</t>
  </si>
  <si>
    <t>Respuestas</t>
  </si>
  <si>
    <t>N/A</t>
  </si>
  <si>
    <t>ENTE PÚBLICO</t>
  </si>
  <si>
    <t>Casa de Moneda de México</t>
  </si>
  <si>
    <t>Centro de Enseñanza Técnica Industrial</t>
  </si>
  <si>
    <t>Centro de Ingeniería y Desarrollo Industrial</t>
  </si>
  <si>
    <t>Centro de Investigación en Química Aplicada</t>
  </si>
  <si>
    <t>Centro de Investigación y Desarrollo Tecnológico en Electroquímica, S.C.</t>
  </si>
  <si>
    <t>Centro de Investigaciones Biológicas del Noroeste, S.C.</t>
  </si>
  <si>
    <t>Centro de Investigaciones y Estudios Superiores en Antropología Social</t>
  </si>
  <si>
    <t>Centro Nacional de Metrología</t>
  </si>
  <si>
    <t>Centro Regional de Alta Especialidad de Chiapas</t>
  </si>
  <si>
    <t>Colegio de Bachilleres</t>
  </si>
  <si>
    <t>Colegio Nacional de Educación Profesional Técnica</t>
  </si>
  <si>
    <t>Comisión Nacional de las Zonas Áridas</t>
  </si>
  <si>
    <t>Comisión Nacional de Vivienda</t>
  </si>
  <si>
    <t>Comisión Nacional Forestal</t>
  </si>
  <si>
    <t>Comité Nacional para el Desarrollo Sustentable de la Caña de Azúcar</t>
  </si>
  <si>
    <t>Compañía Operadora del Centro Cultural y Turístico de Tijuana, S.A. de C.V.</t>
  </si>
  <si>
    <t>Consejo de Promoción Turística de México, S.A. de C.V.</t>
  </si>
  <si>
    <t>Consejo Nacional de Ciencia y Tecnología</t>
  </si>
  <si>
    <t>Consejo Nacional de Evaluación de la Política de Desarrollo Social</t>
  </si>
  <si>
    <t>Consejo Nacional de Fomento Educativo</t>
  </si>
  <si>
    <t>Diconsa, S.A. de C.V.</t>
  </si>
  <si>
    <t>El Colegio de San Luis, A.C.</t>
  </si>
  <si>
    <t>Exportadora de Sal, S.A. de C.V.</t>
  </si>
  <si>
    <t>Ferrocarril del Istmo de Tehuantepec, S.A. de C.V.</t>
  </si>
  <si>
    <t>Fideicomiso 10119 Fondo de Pensiones BANCOMEXT</t>
  </si>
  <si>
    <t>Fideicomiso 10232 Fondo para la Protección de Personas Defensoras de Derechos Humanos y Periodistas</t>
  </si>
  <si>
    <t>Fideicomiso 10233 Fideicomiso para el Cumplimiento de Obligaciones en Materia de Derechos Humanos</t>
  </si>
  <si>
    <t>Fideicomiso 10247 Fideicomiso del Programa de Escuelas de Excelencia para Abatir el Rezago Educativo</t>
  </si>
  <si>
    <t>Fideicomiso 10252 Fondo de Ayuda, Asistencia y Reparación Integral</t>
  </si>
  <si>
    <t>Fideicomiso 108637 de la Comisión Nacional de Hidrocarburos</t>
  </si>
  <si>
    <t>Fideicomiso 11480 Fondo para la Participación de Riesgos</t>
  </si>
  <si>
    <t>Fideicomiso 1490 para Apoyar los Programas, Proyectos y Acciones Ambientales para la Megalópolis</t>
  </si>
  <si>
    <t>Fideicomiso 1936 Fondo Nacional de Infraestructura</t>
  </si>
  <si>
    <t>Fideicomiso 2113 Fondo de Estabilización de los Ingresos de las Entidades Federativas</t>
  </si>
  <si>
    <t>Fideicomiso 2145 Fondo de Transición Energética y el Aprovechamiento Sustentable de la Energía</t>
  </si>
  <si>
    <t>Fideicomiso 80139 Fideicomiso de Contragarantía para el Financiamiento Empresarial</t>
  </si>
  <si>
    <t>Fideicomiso 80241 Fondo de Apoyo a Trabajadores de Confianza de la Comisión Nacional Bancaria y de Valores</t>
  </si>
  <si>
    <t>Fideicomiso 80578 Fideicomiso para Promover el Desarrollo de Proveedores y Contratistas Nacionales de la Industria Energética</t>
  </si>
  <si>
    <t>Fideicomiso 80662 Fondo para el Cambio Climático</t>
  </si>
  <si>
    <t>Fideicomiso 80686 Fideicomiso (11490) Fondo para la Participación de Riesgos en Fianzas</t>
  </si>
  <si>
    <t>Fideicomiso de Administración de Teatros y Salas de Espectáculos del IMSS</t>
  </si>
  <si>
    <t>Fideicomiso de Fomento Minero</t>
  </si>
  <si>
    <t>Fideicomiso de Formación y Capacitación para el Personal de la Marina Mercante Nacional</t>
  </si>
  <si>
    <t>Fideicomiso de los Sistemas Normalizado de Competencia Laboral y de Certificación de Competencia Laboral</t>
  </si>
  <si>
    <t>Fideicomiso de Pensiones del Fondo de Garantía y Fomento para la Agricultura, Ganadería y Avicultura</t>
  </si>
  <si>
    <t>Fideicomiso de Riesgo Compartido</t>
  </si>
  <si>
    <t>Fideicomiso Fondo de Investigación Científica y Desarrollo Tecnológico de COMIMSA</t>
  </si>
  <si>
    <t>Fideicomiso Fondo Nacional de Fomento Ejidal</t>
  </si>
  <si>
    <t>Fideicomiso Fondo Nacional de Habitaciones Populares</t>
  </si>
  <si>
    <t>Fideicomiso para el Desarrollo del Deporte</t>
  </si>
  <si>
    <t>Fideicomiso para la Cineteca Nacional</t>
  </si>
  <si>
    <t>Fondo de Capitalización e Inversión del Sector Rural</t>
  </si>
  <si>
    <t>Fondo de Cultura Económica</t>
  </si>
  <si>
    <t>Fondo de Desarrollo Científico y Tecnológico para el Fomento de la Producción y Financiamiento de Vivienda y el Crecimiento del Sector Habitacional</t>
  </si>
  <si>
    <t>Fondo de Desincorporación de Entidades</t>
  </si>
  <si>
    <t>Fondo de Empresas Expropiadas del Sector Azucarero</t>
  </si>
  <si>
    <t>Fondo de Fomento a la Educación</t>
  </si>
  <si>
    <t>Fondo de Inversión y Estímulos al Cine</t>
  </si>
  <si>
    <t>Fondo de Investigación en Salud</t>
  </si>
  <si>
    <t>Fondo de la Vivienda del ISSSTE</t>
  </si>
  <si>
    <t>Fondo Nacional de Fomento al Turismo</t>
  </si>
  <si>
    <t>Fondo Nacional de Pensiones de los Trabajadores al Servicio del Estado</t>
  </si>
  <si>
    <t>Fondo Nacional para el Fomento de las Artesanías</t>
  </si>
  <si>
    <t>Fondo para el Desarrollo de Recursos Humanos</t>
  </si>
  <si>
    <t>Fondo para el Fomento de la Investigación Científica y el Desarrollo Tecnológico de la UPN</t>
  </si>
  <si>
    <t>Fondo Sectorial de Investigación, Desarrollo Tecnológico e Innovación en Actividades Espaciales CONACYT-AEM</t>
  </si>
  <si>
    <t>Grupo Aeroportuario de la Ciudad de México, S.A. de C.V.</t>
  </si>
  <si>
    <t>Hospital Juárez de México</t>
  </si>
  <si>
    <t>Hospital Regional de Alta Especialidad de Ixtapaluca</t>
  </si>
  <si>
    <t>Hospital Regional de Alta Especialidad de Oaxaca</t>
  </si>
  <si>
    <t>Hospital Regional de Alta Especialidad del Bajío</t>
  </si>
  <si>
    <t>Impresora y Encuadernadora Progreso, S.A. de C.V.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</si>
  <si>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</si>
  <si>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</si>
  <si>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</si>
  <si>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</si>
  <si>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</si>
  <si>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</si>
  <si>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</si>
  <si>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</si>
  <si>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</si>
  <si>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Nacional de Astrofísica, Óptica y Electrónica</t>
  </si>
  <si>
    <t>Instituto Nacional de Cancerología</t>
  </si>
  <si>
    <t>Instituto Nacional de Ecología y Cambio Climático</t>
  </si>
  <si>
    <t>Instituto Nacional de Geriatría</t>
  </si>
  <si>
    <t>Instituto Nacional de Investigaciones Nucleares</t>
  </si>
  <si>
    <t>Instituto Nacional de las Mujeres</t>
  </si>
  <si>
    <t>Instituto Nacional de las Personas Adultas Mayores</t>
  </si>
  <si>
    <t>Instituto Nacional de Medicina Genómica</t>
  </si>
  <si>
    <t>Instituto Nacional de Pediatría</t>
  </si>
  <si>
    <t>Instituto Nacional de Perinatología "Isidro Espinosa de los Reyes"</t>
  </si>
  <si>
    <t>Instituto Nacional de Salud Pública</t>
  </si>
  <si>
    <t>Instituto Nacional del Suelo Sustentable</t>
  </si>
  <si>
    <t>Instituto Nacional para la Educación de los Adultos</t>
  </si>
  <si>
    <t>Instituto para la Protección al Ahorro Bancario</t>
  </si>
  <si>
    <t>Instituto Potosino de Investigación Científica y Tecnológica, A.C.</t>
  </si>
  <si>
    <t>Laboratorios de Biológicos y Reactivos de México, S.A. de C.V.</t>
  </si>
  <si>
    <t>Liconsa, S.A. de C.V.</t>
  </si>
  <si>
    <t>Mandato 80585 Mandato de Administración para Recompensas de la Procuraduría General de la República</t>
  </si>
  <si>
    <t>Mandato Fondo Nacional para la Cultura y las Artes</t>
  </si>
  <si>
    <t>Mandato No. 16595-4 Mandato para el Fondo de Apoyo al Proyecto en el Distrito Federal</t>
  </si>
  <si>
    <t>Notimex, Agencia de Noticias del Estado Mexicano</t>
  </si>
  <si>
    <t>Patronato de Obras e Instalaciones del Instituto Politécnico Nacional</t>
  </si>
  <si>
    <t>Procuraduría Agraria</t>
  </si>
  <si>
    <t>Procuraduría de la Defensa del Contribuyente</t>
  </si>
  <si>
    <t>Procuraduría Federal del Consumidor</t>
  </si>
  <si>
    <t>Productora Nacional de Biológicos Veterinarios</t>
  </si>
  <si>
    <t>Seguros de Crédito a la Vivienda SHF, S.A. de C.V.</t>
  </si>
  <si>
    <t>Servicio Postal Mexicano</t>
  </si>
  <si>
    <t>Servicios Aeroportuarios de la Ciudad de México, S.A. de C.V.</t>
  </si>
  <si>
    <t>Sistema Nacional para el Desarrollo Integral de la Familia</t>
  </si>
  <si>
    <t>Talleres Gráficos de México</t>
  </si>
  <si>
    <t>Comisión Nacional Bancaria y de Valores</t>
  </si>
  <si>
    <t>Comisión Nacional de Áreas Naturales Protegidas</t>
  </si>
  <si>
    <t>Comisión Nacional de Protección Social en Salud</t>
  </si>
  <si>
    <t>Comisión Nacional de Seguridad Nuclear y Salvaguardias</t>
  </si>
  <si>
    <t>Comisión Nacional del Agua</t>
  </si>
  <si>
    <t>Comisión Nacional del Sistema de Ahorro para el Retiro</t>
  </si>
  <si>
    <t>Comisión Reguladora de Energía</t>
  </si>
  <si>
    <t>Instituto Nacional de Antropología e Historia</t>
  </si>
  <si>
    <t>Instituto Nacional de Migración</t>
  </si>
  <si>
    <t>Procuraduría Federal de Protección al Ambiente</t>
  </si>
  <si>
    <t>Procuraduría Federal de la Defensa del Trabajo</t>
  </si>
  <si>
    <t>Registro Agrario Nacional</t>
  </si>
  <si>
    <t>Servicio de Administración Tributaria</t>
  </si>
  <si>
    <t>Tecnológico Nacional de México</t>
  </si>
  <si>
    <t>Universidad Abierta y a Distancia de México</t>
  </si>
  <si>
    <t>XEEP Radio Educación</t>
  </si>
  <si>
    <t>Consecutivo Obs</t>
  </si>
  <si>
    <t>Fecha</t>
  </si>
  <si>
    <t>Ejercicio de origen</t>
  </si>
  <si>
    <t>ORIGEN</t>
  </si>
  <si>
    <t>ORIGEN:</t>
  </si>
  <si>
    <t>Valor Económico</t>
  </si>
  <si>
    <t>TIPO</t>
  </si>
  <si>
    <t>TIPO:</t>
  </si>
  <si>
    <t>Área Administrativa o Unidad:</t>
  </si>
  <si>
    <t>%</t>
  </si>
  <si>
    <t>Fideicomiso 10280 Fondo para el Desarrollo de Zonas de Producción Minera</t>
  </si>
  <si>
    <t>Fideicomiso 108575 Fideicomiso para el Pago de Gratificación por Antigüedad a los Trabajadores de Base de la C.N.B.V. que se Retiren Después de 15 Años de Servicio Ininterrumpidos</t>
  </si>
  <si>
    <t>Fideicomiso 108590 Fideicomiso Ángeles Verdes</t>
  </si>
  <si>
    <t>Fideicomiso 108591 Fondo Mixto de Cooperación Técnica y Científica México-España</t>
  </si>
  <si>
    <t>Fideicomiso 108648 Fideicomiso para la Evaluación de los Fondos de Aportaciones Federales</t>
  </si>
  <si>
    <t>Fideicomiso 2213 Fondo de Servicio Universal Eléctrico</t>
  </si>
  <si>
    <t>Fideicomiso 728 Programa de Aislamiento Térmico de Vivienda en el Valle de Mexicali, B.C.</t>
  </si>
  <si>
    <t>Fideicomiso 80001 Fondo de Estabilización de los Ingresos Presupuestarios</t>
  </si>
  <si>
    <t>Fideicomiso 80325 Fondo Sectorial para Investigación y Desarrollo Tecnológico en Energía</t>
  </si>
  <si>
    <t>Fideicomiso 80386 Fideicomiso para Administrar la Contraprestación del Artículo 16 de la Ley Aduanera</t>
  </si>
  <si>
    <t>Fideicomiso 80506 Fondo de Pensiones de Contribución Definida de Nacional Financiera</t>
  </si>
  <si>
    <t>Fideicomiso 80757 Fideicomiso de Defensa y Asistencia Legal</t>
  </si>
  <si>
    <t>Fondo de Investigación Científica y Desarrollo Tecnológico del CINVESTAV</t>
  </si>
  <si>
    <t>Fondo de Mejoramiento Urbano</t>
  </si>
  <si>
    <t>Hospital Regional de Alta Especialidad de Ciudad Victoria "Bicentenario 2010"</t>
  </si>
  <si>
    <t>INFOTEC Centro de Investigación e Innovación en Tecnologías de la Información y Comunicación</t>
  </si>
  <si>
    <t>Instituto Nacional de Rehabilitación "Luis Guillermo Ibarra Ibarra"</t>
  </si>
  <si>
    <t>Instituto Nacional de la Infraestructura Física Educativa</t>
  </si>
  <si>
    <t>Secretaría Ejecutiva del Sistema Nacional Anticorrupción</t>
  </si>
  <si>
    <t>Seguridad Alimentaria Mexicana</t>
  </si>
  <si>
    <t>Comisión Nacional de Mejora Regulatoria</t>
  </si>
  <si>
    <t>Banco del Bienestar, S.N.C.</t>
  </si>
  <si>
    <t>Centro de Investigación y de Estudios Avanzados del Instituto Politécnico Nacional</t>
  </si>
  <si>
    <t>Centro Nacional de Control de Energía</t>
  </si>
  <si>
    <t>Centro Nacional de Control del Gas Natural</t>
  </si>
  <si>
    <t>Comisión Nacional de Libros de Texto Gratuitos</t>
  </si>
  <si>
    <t>Comisión Nacional para la Mejora Continua de la Educación</t>
  </si>
  <si>
    <t>Compañía Mexicana de Exploraciones, S.A. de C.V.</t>
  </si>
  <si>
    <t>Consejo Nacional para Prevenir la Discriminación</t>
  </si>
  <si>
    <t>Fideicomiso 10045 FIDPENSIONES</t>
  </si>
  <si>
    <t>Fideicomiso 108636 de la Comisión Reguladora de Energía</t>
  </si>
  <si>
    <t>Fideicomiso 2089 Fondo de Salud para el Bienestar</t>
  </si>
  <si>
    <t>Fideicomiso 80595 Fideicomiso Venta de Títulos en Directo al Público</t>
  </si>
  <si>
    <t>Financiera Nacional de Desarrollo Agropecuario, Rural, Forestal y Pesquero</t>
  </si>
  <si>
    <t>Fondo de Garantía y Fomento para la Agricultura, Ganadería y Avicultura</t>
  </si>
  <si>
    <t>Fondo de Operación y Financiamiento Bancario a la Vivienda</t>
  </si>
  <si>
    <t>Fondo Especial de Asistencia Técnica y Garantía para Créditos Agropecuarios</t>
  </si>
  <si>
    <t>Fondo Institucional para el Desarrollo Científico, Tecnológico y de Innovación FORDECYT-PRONACES</t>
  </si>
  <si>
    <t>Fondo Sectorial de Investigación Ambiental</t>
  </si>
  <si>
    <t>Hospital Regional de Alta Especialidad de la Península de Yucatán</t>
  </si>
  <si>
    <t>Instituto de Salud para el Bienestar</t>
  </si>
  <si>
    <t>Instituto Mexicano del Seguro Social</t>
  </si>
  <si>
    <t>Instituto Nacional de Lenguas Indígenas</t>
  </si>
  <si>
    <t>Instituto Nacional de los Pueblos Indígenas</t>
  </si>
  <si>
    <t>Instituto Nacional de Pesca y Acuacultura</t>
  </si>
  <si>
    <t>Instituto para Devolver al Pueblo lo Robado</t>
  </si>
  <si>
    <t>Luz y Fuerza del Centro, en Liquidación</t>
  </si>
  <si>
    <t>Programa IMSS-BIENESTAR</t>
  </si>
  <si>
    <t>ProMéxico</t>
  </si>
  <si>
    <t>Servicio Geológico Mexicano</t>
  </si>
  <si>
    <t>Sistema Público de Radiodifusión del Estado Mexicano</t>
  </si>
  <si>
    <t>Agencia de Servicios a la Comercialización y Desarrollo de Mercados Agropecuarios</t>
  </si>
  <si>
    <t>Agencia Nacional de Seguridad Industrial y de Protección al Medio Ambiente del Sector Hidrocarburos</t>
  </si>
  <si>
    <t>Autoridad Educativa Federal en la Ciudad de México</t>
  </si>
  <si>
    <t>Centro Nacional de Equidad de Género y Salud Reproductiva</t>
  </si>
  <si>
    <t>Comisión Federal para la Protección Contra Riesgos Sanitarios</t>
  </si>
  <si>
    <t>Comisión Nacional de Acuacultura y Pesca</t>
  </si>
  <si>
    <t>Comisión Nacional de Hidrocarburos</t>
  </si>
  <si>
    <t>Comisión Nacional para el Uso Eficiente de la Energía</t>
  </si>
  <si>
    <t>Instituto Mexicano del Transporte</t>
  </si>
  <si>
    <t>Instituto Nacional de Desarrollo Social</t>
  </si>
  <si>
    <t>Instituto Nacional de la Economía Social</t>
  </si>
  <si>
    <t>Servicio de Información Agroalimentaria y Pesquera</t>
  </si>
  <si>
    <t xml:space="preserve">Administración Portuaria Integral de Altamira, S.A. de C.V. </t>
  </si>
  <si>
    <t xml:space="preserve">Administración Portuaria Integral de Coatzacoalcos, S.A. de C.V. </t>
  </si>
  <si>
    <t xml:space="preserve">Administración Portuaria Integral de Dos Bocas, S.A. de C.V. </t>
  </si>
  <si>
    <t xml:space="preserve">Administración Portuaria Integral de Ensenada, S.A. de C.V. </t>
  </si>
  <si>
    <t xml:space="preserve">Administración Portuaria Integral de Guaymas, S.A. de C.V. </t>
  </si>
  <si>
    <t xml:space="preserve">Administración Portuaria Integral de Lázaro Cárdenas, S.A. de C.V. </t>
  </si>
  <si>
    <t xml:space="preserve">Administración Portuaria Integral de Manzanillo, S.A. de C.V. </t>
  </si>
  <si>
    <t xml:space="preserve">Administración Portuaria Integral de Mazatlán, S.A. de C.V. </t>
  </si>
  <si>
    <t xml:space="preserve">Administración Portuaria Integral de Progreso, S.A. de C.V. </t>
  </si>
  <si>
    <t xml:space="preserve">Administración Portuaria Integral de Puerto Madero, S.A. de C.V. </t>
  </si>
  <si>
    <t xml:space="preserve">Administración Portuaria Integral de Puerto Vallarta, S.A. de C.V. </t>
  </si>
  <si>
    <t xml:space="preserve">Administración Portuaria Integral de Salina Cruz, S.A. de C.V. </t>
  </si>
  <si>
    <t xml:space="preserve">Administración Portuaria Integral de Tampico, S.A. de C.V. </t>
  </si>
  <si>
    <t xml:space="preserve">Administración Portuaria Integral de Topolobampo, S.A. de C.V. </t>
  </si>
  <si>
    <t xml:space="preserve">Administración Portuaria Integral de Tuxpan, S.A. de C.V. </t>
  </si>
  <si>
    <t xml:space="preserve">Administración Portuaria Integral de Veracruz, S.A. de C.V. </t>
  </si>
  <si>
    <t xml:space="preserve">Aeropuerto Internacional de la Ciudad de México, S.A. de C.V. </t>
  </si>
  <si>
    <t xml:space="preserve">Aeropuertos y Servicios Auxiliares </t>
  </si>
  <si>
    <t xml:space="preserve">Agencia Espacial Mexicana </t>
  </si>
  <si>
    <t xml:space="preserve">Agroasemex, S.A. </t>
  </si>
  <si>
    <t xml:space="preserve">Archivo General de la Nación </t>
  </si>
  <si>
    <t xml:space="preserve">Banco Nacional de Comercio Exterior, S.N.C. </t>
  </si>
  <si>
    <t xml:space="preserve">Banco Nacional de Obras y Servicios Públicos, S.N.C. </t>
  </si>
  <si>
    <t xml:space="preserve">Banco Nacional del Ejército, Fuerza Aérea Y Armada, S.N.C. </t>
  </si>
  <si>
    <t>BANSEFI SNC, Fid. 10046 Fidantigüedad</t>
  </si>
  <si>
    <t>BANSEFI SNC, Fid. 10230 Ex Trabajadores Migratorios Mexicanos</t>
  </si>
  <si>
    <t>BANSEFI SNC, Fid. 10255 Cenace Capital de Trabajo</t>
  </si>
  <si>
    <t xml:space="preserve">Caminos y Puentes Federales de Ingresos y Servicios Conexos </t>
  </si>
  <si>
    <t>Centro de Capacitación Cinematográfica, A. C.</t>
  </si>
  <si>
    <t xml:space="preserve">Centro de Investigación Científica de Yucatán, A. C. </t>
  </si>
  <si>
    <t xml:space="preserve">Centro de Investigación Científica y de Educación Superior de Ensenada, B.C. </t>
  </si>
  <si>
    <t xml:space="preserve">Centro de Investigación en Alimentación y Desarrollo, A. C. </t>
  </si>
  <si>
    <t xml:space="preserve">Centro de Investigación en Ciencias de Información Geoespacial, A.C. </t>
  </si>
  <si>
    <t>Centro de Investigación en Matemáticas, A. C.</t>
  </si>
  <si>
    <t xml:space="preserve">Centro de Investigación en Materiales Avanzados, S.C. </t>
  </si>
  <si>
    <t xml:space="preserve">Centro de Investigación y Asistencia en Tecnología y Diseño del Estado de Jalisco, A. C. </t>
  </si>
  <si>
    <t>Centro de Investigación y Docencia Económicas, A. C.</t>
  </si>
  <si>
    <t xml:space="preserve">Centro de Investigaciones en Óptica, A. C. </t>
  </si>
  <si>
    <t>Centros de Integración Juvenil, A. C.</t>
  </si>
  <si>
    <t xml:space="preserve">CIATEC, A. C. "Centro De Innovación Aplicada en Tecnologías Competitivas" </t>
  </si>
  <si>
    <t xml:space="preserve">CIATEQ, A. C. "Centro de Tecnología Avanzada" </t>
  </si>
  <si>
    <t xml:space="preserve">Colegio de Postgraduados </t>
  </si>
  <si>
    <t xml:space="preserve">Comisión de Operación y Fomento de Actividades Académicas del Instituto Politécnico Nacional </t>
  </si>
  <si>
    <t xml:space="preserve">Comisión Ejecutiva de Atención a Victimas </t>
  </si>
  <si>
    <t xml:space="preserve">Comisión Nacional de Cultura Física y Deporte </t>
  </si>
  <si>
    <t xml:space="preserve">Comisión Nacional de los Salarios Mínimos </t>
  </si>
  <si>
    <t xml:space="preserve">Comisión Nacional para la Protección y Defensa de los Usuarios de Servicios Financieros </t>
  </si>
  <si>
    <t xml:space="preserve">Consejo Nacional para el Desarrollo y la Inclusión de las Personas con Discapacidad </t>
  </si>
  <si>
    <t xml:space="preserve">Corporación Mexicana de Investigación en Materiales, S.A. de C.V. </t>
  </si>
  <si>
    <t>Corredor Interoceánico del Istmo de Tehuantepec</t>
  </si>
  <si>
    <t xml:space="preserve">Educal, S.A. de C.V. </t>
  </si>
  <si>
    <t xml:space="preserve">El Colegio de la Frontera Norte, A.C. </t>
  </si>
  <si>
    <t xml:space="preserve">El Colegio de la Frontera Sur </t>
  </si>
  <si>
    <t>El Colegio de Michoacán, A. C.</t>
  </si>
  <si>
    <t xml:space="preserve">Espacios Públicos y Equipamiento Urbano, S.A de C.V. </t>
  </si>
  <si>
    <t xml:space="preserve">Estudios Churubusco Azteca, S.A. </t>
  </si>
  <si>
    <t>Ferrocarriles Nacionales de México, en Liquidación</t>
  </si>
  <si>
    <t>Fideicomiso 10235 Fondo para Administrar el Programa Seguro de Vida para Jefas de Familia</t>
  </si>
  <si>
    <t xml:space="preserve">Fideicomiso 10293 Fideicomiso de Microcréditos para el Bienestar </t>
  </si>
  <si>
    <t xml:space="preserve">Fideicomiso 10637 de Administración y Pago CENAGAS-BANCOMEXT </t>
  </si>
  <si>
    <t xml:space="preserve">Fideicomiso 108585 para el Fomento y la Conservación del Patrimonio Cultural Antropológico Arqueológico e Histórico de México </t>
  </si>
  <si>
    <t>Fideicomiso 108586 Fideicomiso para Promover el Acceso al Financiamiento de MIPYMES y Emprendedores</t>
  </si>
  <si>
    <t>Fideicomiso 108602 Fondo para el Deporte de Alto Rendimiento</t>
  </si>
  <si>
    <t>Fideicomiso 108608 Fondo de Cooperación Internacional para el Desarrollo</t>
  </si>
  <si>
    <t>Fideicomiso 108643 Fondo para la Producción Cinematográfica de Calidad</t>
  </si>
  <si>
    <t>Fideicomiso 108645 Fondo Regional</t>
  </si>
  <si>
    <t>Fideicomiso 108668 Fideicomiso de la Agencia Nacional de Seguridad Industrial y de Protección al Medio Ambiente del Sector Hidrocarburos</t>
  </si>
  <si>
    <t>Fideicomiso 108670 Fondo Nacional de Seguridad para Cruces Viales Ferroviarios</t>
  </si>
  <si>
    <t>Fideicomiso 108673 Fondo Metropolitano</t>
  </si>
  <si>
    <t xml:space="preserve">Fideicomiso 2003 Fondo de Desastres Naturales </t>
  </si>
  <si>
    <t>Fideicomiso 2061 para la Infraestructura en los Estados</t>
  </si>
  <si>
    <t>Fideicomiso 2068 Fideicomiso Público de Administración y Pago Preventivo</t>
  </si>
  <si>
    <t>Fideicomiso 2186 Fondo de Reconstrucción a Entidades Federativas</t>
  </si>
  <si>
    <t>Fideicomiso 2198 Fondo de Apoyo para la Infraestructura y Seguridad</t>
  </si>
  <si>
    <t>Fideicomiso 2211 para la Implementación del Sistema de Justicia Penal en las Entidades Federativas</t>
  </si>
  <si>
    <t>Fideicomiso 5012-6 FERRONALESJUB</t>
  </si>
  <si>
    <t>Fideicomiso 50145 Fondo de Pensiones y Primas de Antigüedad de Nacional Financiera</t>
  </si>
  <si>
    <t xml:space="preserve">Fideicomiso 51483 Fideicomiso que Administrará el Fondo para el Fortalecimiento de Sociedades y Cooperativas de Ahorro y Préstamo y de Apoyo a sus Ahorradores </t>
  </si>
  <si>
    <t>Fideicomiso 51497 Fondo de Restitución</t>
  </si>
  <si>
    <t>Fideicomiso 80170 Programa de Mejoramiento de los Medios de Informática y de Control de las Autoridades Aduaneras</t>
  </si>
  <si>
    <t xml:space="preserve">Fideicomiso 80280 Fideicomiso de Capital Emprendedor </t>
  </si>
  <si>
    <t>Fideicomiso 80320 Fondo de Pensiones del Sistema Banrural</t>
  </si>
  <si>
    <t xml:space="preserve">Fideicomiso 80444 Fondo de Asistencia Técnica en Programas de Financiamiento </t>
  </si>
  <si>
    <t>Fideicomiso 80475 Fondo para la Asistencia y Defensa Legal de los Miembros de la Junta de Gobierno de la Comisión Nacional Bancaria y de Valores que no sean Servidores Públicos de ésta, así como de los Interventores y Personal Auxiliar al cual, los propios interventores les otorguen poderes porque sean necesarios para el desempeño de sus funciones</t>
  </si>
  <si>
    <t xml:space="preserve">Fideicomiso 80566 Fondo Sectorial para la Investigación, el Desarrollo y la Innovación Tecnológica en Turismo </t>
  </si>
  <si>
    <t>Fideicomiso 80581 Fideicomiso Complemento del Préstamo Especial para el Ahorro y Préstamos a Corto y Mediano Plazo para Jubilados bajo el Plan de Beneficio Definido</t>
  </si>
  <si>
    <t>Fideicomiso 80726 Denominado Fideicomiso para el Desarrollo del Nuevo Aeropuerto Internacional de la Ciudad de México</t>
  </si>
  <si>
    <t>Fideicomiso 853-3 SEP/DGETI/FCE</t>
  </si>
  <si>
    <t>Fideicomiso de Beneficios Sociales</t>
  </si>
  <si>
    <t>Fideicomiso de Recuperación de Cartera 955-3</t>
  </si>
  <si>
    <t>Fideicomiso Fondo para Ayudas Extraordinarias con Motivo del Incendio de la Guardería ABC</t>
  </si>
  <si>
    <t xml:space="preserve">FONATUR Constructora, S.A. de C.V. </t>
  </si>
  <si>
    <t xml:space="preserve">FONATUR Infraestructura, S.A. de C.V. </t>
  </si>
  <si>
    <t xml:space="preserve">FONATUR Tren Maya, S.A. de C.V. </t>
  </si>
  <si>
    <t>Fondo de Cooperación Internacional en Ciencia y Tecnología</t>
  </si>
  <si>
    <t xml:space="preserve">Fondo de Garantía y Fomento para las Actividades Pesqueras </t>
  </si>
  <si>
    <t>Fondo de Investigación Científica y Desarrollo Tecnológico del CIATEQ, A.C.</t>
  </si>
  <si>
    <t>Fondo de Investigación y Desarrollo para la Modernización Tecnológica</t>
  </si>
  <si>
    <t>Fondo de Pensiones, Jubilaciones y Primas de Antigüedad de FONATUR</t>
  </si>
  <si>
    <t>Fondo Especial para Financiamientos Agropecuarios</t>
  </si>
  <si>
    <t xml:space="preserve">Hospital General “Dr. Manuel Gea González” </t>
  </si>
  <si>
    <t xml:space="preserve">Hospital General de México "Dr. Eduardo Liceaga" </t>
  </si>
  <si>
    <t>Hospital Infantil de México "Federico Gómez"</t>
  </si>
  <si>
    <t xml:space="preserve">Instituto de Ecología, A. C. </t>
  </si>
  <si>
    <t xml:space="preserve">Instituto de Investigaciones "Dr. José Ma. Luis Mora" </t>
  </si>
  <si>
    <t xml:space="preserve">Instituto Nacional de Cardiología, “Ignacio Chávez” </t>
  </si>
  <si>
    <t xml:space="preserve">Instituto Nacional de Ciencias Médicas y Nutrición “Salvador Zubirán” </t>
  </si>
  <si>
    <t xml:space="preserve">Instituto Nacional de Ciencias Penales </t>
  </si>
  <si>
    <t xml:space="preserve">Instituto Nacional de Electricidad y Energías Limpias </t>
  </si>
  <si>
    <t xml:space="preserve">Instituto Nacional de Enfermedades Respiratorias " Ismael Cosío Villegas" </t>
  </si>
  <si>
    <t xml:space="preserve">Instituto Nacional de Investigaciones Forestales, Agrícolas y Pecuarias </t>
  </si>
  <si>
    <t>Instituto Nacional de Neurología y Neurocirugía Manuel Velasco Suárez</t>
  </si>
  <si>
    <t xml:space="preserve">Instituto Nacional de Psiquiatría “Ramón de la Fuente Muñiz” </t>
  </si>
  <si>
    <t xml:space="preserve">Instituto Nacional para el Desarrollo de Capacidades del Sector Rural, A. C. </t>
  </si>
  <si>
    <t>Pronósticos para la Asistencia Pública</t>
  </si>
  <si>
    <t>Lotería Nacional para la Asistencia Pública, en Liquidación</t>
  </si>
  <si>
    <t xml:space="preserve">Mandato 108589 Mandato del Túnel Emisor Oriente </t>
  </si>
  <si>
    <t>Mandato denominado Almacenadora Sur, S.A. de C.V.</t>
  </si>
  <si>
    <t>Mandato denominado Fideicomiso de Recuperación de Cartera</t>
  </si>
  <si>
    <t xml:space="preserve">Nacional Financiera, S.N.C. </t>
  </si>
  <si>
    <t>Organismo Coordinador de las Universidades para el Bienestar Benito Juárez García</t>
  </si>
  <si>
    <t xml:space="preserve">Organismo Promotor de Inversiones en Telecomunicaciones </t>
  </si>
  <si>
    <t xml:space="preserve">Sociedad Hipotecaria Federal, S.N.C. </t>
  </si>
  <si>
    <t xml:space="preserve">Telecomunicaciones de México </t>
  </si>
  <si>
    <t xml:space="preserve">Televisión Metropolitana, S.A. de C.V. </t>
  </si>
  <si>
    <t xml:space="preserve">Comisión Nacional de Seguros y Fianzas </t>
  </si>
  <si>
    <t xml:space="preserve">Coordinación Nacional de Becas para el Bienestar Benito Juárez </t>
  </si>
  <si>
    <t xml:space="preserve">Instituto Nacional de Bellas Artes y Literatura </t>
  </si>
  <si>
    <t xml:space="preserve">Instituto Nacional del Derecho de Autor </t>
  </si>
  <si>
    <t xml:space="preserve">Instituto Politécnico Nacional y su Órgano de Apoyo XEIPN Canal 11 </t>
  </si>
  <si>
    <t xml:space="preserve">Servicio Nacional de Sanidad, Inocuidad y Calidad Agroalimentaria </t>
  </si>
  <si>
    <t xml:space="preserve">Universidad Pedagógica Nacional </t>
  </si>
  <si>
    <t>Fideicomiso 1701 Centro de Estudios para la preparación y Evaluación Socioeconómica de Proyectos</t>
  </si>
  <si>
    <t xml:space="preserve">Fideicomiso N° 2058 e-México </t>
  </si>
  <si>
    <t>Centro Federal de Conciliación y Registro Laboral</t>
  </si>
  <si>
    <t>Fondo de Apoyo al Programa Intersectorial de Educación Saludable</t>
  </si>
  <si>
    <t>Bachillerato General en sus Modalidades no Escolarizada y Mixta</t>
  </si>
  <si>
    <t>Programa Nacional de Superación de Personal Académico</t>
  </si>
  <si>
    <t>Fideicomiso 14780-8 Fondo Nacional para Escuelas de Calidad</t>
  </si>
  <si>
    <t xml:space="preserve">Fideicomiso para Coadyuvar al Desarrollo de las Entidades Federativas y Municipios (FIDEM) </t>
  </si>
  <si>
    <t>Colegio Superior Agropecuario del Estado de Guerrero</t>
  </si>
  <si>
    <t>Servicio Nacional de Inspección y Certificación de Semillas</t>
  </si>
  <si>
    <t>Período sujeto a revisión:</t>
  </si>
  <si>
    <t>CLASIFICACION</t>
  </si>
  <si>
    <t>Activo</t>
  </si>
  <si>
    <t>Pasivo</t>
  </si>
  <si>
    <t>Patrimonio/Capital</t>
  </si>
  <si>
    <t>Ingresos</t>
  </si>
  <si>
    <t>Egresos</t>
  </si>
  <si>
    <t>Pttal Ingresos</t>
  </si>
  <si>
    <t>Pttal Egresos</t>
  </si>
  <si>
    <t>Impuestos Federales</t>
  </si>
  <si>
    <t>Impuestos Locales</t>
  </si>
  <si>
    <t>Control Interno</t>
  </si>
  <si>
    <t>OR Adquisiciones</t>
  </si>
  <si>
    <t>OR Obra</t>
  </si>
  <si>
    <t>Estados Financieros</t>
  </si>
  <si>
    <t>Estados Presupuestales</t>
  </si>
  <si>
    <t>SUBCLASIFICACION</t>
  </si>
  <si>
    <t>Ausencia de control interno</t>
  </si>
  <si>
    <t>Errores en la base de cálculo de impuestos</t>
  </si>
  <si>
    <t>Exceso o insuficiencia de estimaciones y reservas</t>
  </si>
  <si>
    <t>Exceso o insuficiencia en provisiones</t>
  </si>
  <si>
    <t>Falta de avalúos</t>
  </si>
  <si>
    <t>Falta de formalización de actas</t>
  </si>
  <si>
    <t>Incorrecta valuación de activos</t>
  </si>
  <si>
    <t>Incumplimientos normativos</t>
  </si>
  <si>
    <t>Partidas antiguas sin ejecución de cobro</t>
  </si>
  <si>
    <t>Partidas en conciliación</t>
  </si>
  <si>
    <t>Presentación incorrecta de la información (saldos)</t>
  </si>
  <si>
    <t>Registros en proceso de depuración</t>
  </si>
  <si>
    <t>Registros incorrectos de operaciones</t>
  </si>
  <si>
    <t>Revelación inadecuada</t>
  </si>
  <si>
    <t>Sin evidencia de documentación</t>
  </si>
  <si>
    <t>Sistemas de información deficientes</t>
  </si>
  <si>
    <t>Sobreejercicio o subejercicio de partidas presupuestales</t>
  </si>
  <si>
    <t>Dictamen Presupuestal</t>
  </si>
  <si>
    <t>Operaciones Reportables Adquisiciones</t>
  </si>
  <si>
    <t>Operaciones Reportables Obra Pública</t>
  </si>
  <si>
    <t>Otro (Especifique)</t>
  </si>
  <si>
    <t>Informe de Auditoría Independiente</t>
  </si>
  <si>
    <t>Cumplimiento de Impuestos Federales</t>
  </si>
  <si>
    <t>Cumplimiento de Contribuciones Locales San Luis Potosí</t>
  </si>
  <si>
    <t>Cumplimiento de Contribuciones Locales Guerrero</t>
  </si>
  <si>
    <t>Cumplimiento de Contribuciones Locales Veracruz</t>
  </si>
  <si>
    <t>Cumplimiento de Contribuciones Locales Quintana Roo</t>
  </si>
  <si>
    <t>Cumplimiento de Contribuciones Locales Oaxaca</t>
  </si>
  <si>
    <t>Sistema de Información</t>
  </si>
  <si>
    <t>Agrupación</t>
  </si>
  <si>
    <t>Subagrupación</t>
  </si>
  <si>
    <t>Incumplimientos Normativos</t>
  </si>
  <si>
    <t>Deficiencias Financieras y Administrativas</t>
  </si>
  <si>
    <t>Ausencia de Control Interno</t>
  </si>
  <si>
    <t>Incumplimientos al Control Interno</t>
  </si>
  <si>
    <t>Cumplimiento de Contribuciones Locales Ciudad de México</t>
  </si>
  <si>
    <t>Cumplimiento de Contribuciones Locales Estado de México</t>
  </si>
  <si>
    <t>Formato 21</t>
  </si>
  <si>
    <t>IMSS</t>
  </si>
  <si>
    <t>Dictamen IMSS</t>
  </si>
  <si>
    <t>Cumplimiento de Contribuciones Locales Zacatecas</t>
  </si>
  <si>
    <t>Cumplimiento de Contribuciones Locales Yucatán</t>
  </si>
  <si>
    <t>SERVICIO DE ADMINISTRACIÓN TRIBUTARIA</t>
  </si>
  <si>
    <t>Hallazgo No.:</t>
  </si>
  <si>
    <t xml:space="preserve">Clasificación del hallazgo    </t>
  </si>
  <si>
    <t xml:space="preserve">Hallazgo recurrente     </t>
  </si>
  <si>
    <t xml:space="preserve">El hallazgo procede del Reporte de Hallazgos Preliminares     </t>
  </si>
  <si>
    <t xml:space="preserve">El hallazgo esta atendido     </t>
  </si>
  <si>
    <t xml:space="preserve">Origen y Tipo de hallazgo     </t>
  </si>
  <si>
    <t>Montos (Cifras en pesos)</t>
  </si>
  <si>
    <t xml:space="preserve">Universo  </t>
  </si>
  <si>
    <t xml:space="preserve">Muestra  </t>
  </si>
  <si>
    <t xml:space="preserve">Observado </t>
  </si>
  <si>
    <t xml:space="preserve">Cantidades </t>
  </si>
  <si>
    <t xml:space="preserve">Observado  </t>
  </si>
  <si>
    <t xml:space="preserve">Descripción del hallazgo    </t>
  </si>
  <si>
    <t xml:space="preserve">Fundamento específico legal y/o técnico infringido  </t>
  </si>
  <si>
    <t>Conforme a lo establecido en el artículo 23 y 27 de la Ley General de Contabilidad Gubernamental.</t>
  </si>
  <si>
    <t xml:space="preserve">Causas  </t>
  </si>
  <si>
    <t xml:space="preserve">Efectos  </t>
  </si>
  <si>
    <t xml:space="preserve">Recomendaciones  </t>
  </si>
  <si>
    <t xml:space="preserve">Correctivas  </t>
  </si>
  <si>
    <t xml:space="preserve">Preventivas  </t>
  </si>
  <si>
    <t>Lic. Víctor Ricardo Maldonado Cortés</t>
  </si>
  <si>
    <t>C.P.C. Rubén Arronte Velázquez</t>
  </si>
  <si>
    <t>Lic.Fernando Ángel Gamas Gómez</t>
  </si>
  <si>
    <t>Socio Responsable de la Auditoría</t>
  </si>
  <si>
    <t>Titular del Órgano Interno de Control en el SAT</t>
  </si>
  <si>
    <t xml:space="preserve">Fecha compromiso de atención:  </t>
  </si>
  <si>
    <t xml:space="preserve">Fecha de firma:  </t>
  </si>
  <si>
    <t xml:space="preserve">Participantes   </t>
  </si>
  <si>
    <t>Recursos Financieros</t>
  </si>
  <si>
    <t>Diferencia entre el saldo contable y los registros (resguardos) de los bienes muebles, en el Módulo de Activo Fijo del Sistema Institucional AGS, para el control inventariable.</t>
  </si>
  <si>
    <t xml:space="preserve"> Bienes Muebles</t>
  </si>
  <si>
    <t>Mobiliario y Equipo</t>
  </si>
  <si>
    <t>Administrador de Operación de Recursos y Servicios "10"</t>
  </si>
  <si>
    <t>Conforme a lo establecido en los artículo 23 y 27 de la Ley General de Contabilidad Gubernamental.</t>
  </si>
  <si>
    <t>Manual para la Administración de Bienes Muebles y Manejo de Almacenes del SAT, en su fracción V, recepción de bienes muebles, apartado V.3 Bienes sin número de inventario y VI.3 Emisión de etiquetas con código de barras y folio.</t>
  </si>
  <si>
    <t>Realizar el alta en el Módulo de Activo Fijo del Sistema Institucional AGS y efectuar la actualización de los resguardos responsables de dichos bienes.</t>
  </si>
  <si>
    <t>Administrador  de Recursos Materiales "4"</t>
  </si>
  <si>
    <t>Lic. Luis Edgar Miranda Mercado</t>
  </si>
  <si>
    <t>La Administración Central de Recursos Materiales no ha actualizado los resguardos de los bienes muebles (sillas y aires acondicionados) adquiridos y asignados al personal en 2023 por ende, no se actualizó el Módulo de Activo Fijo del Sistema Institucional AGS, a cargo de dicha Administración Central.</t>
  </si>
  <si>
    <t>Supervisar que todos los ingresos de todos los bienes adquiridos y donados se realicen de manera oportuna en el Módulo Activo Fijo del Sistema Institucional AGS</t>
  </si>
  <si>
    <t>Recursos financieros</t>
  </si>
  <si>
    <t>Activo Fijo</t>
  </si>
  <si>
    <t xml:space="preserve">Clasificación del hallazgo     </t>
  </si>
  <si>
    <t>Deficiencia en el control de bienes de activo fijo</t>
  </si>
  <si>
    <t xml:space="preserve">Descripción del hallazgo     </t>
  </si>
  <si>
    <t>Manual para la Administración de Bienes Muebles y manejo de Almacenes del SAT, en su fracción V, recepción de bienes muebles, aparatado L y Fracción VII, reposición de etiquetas.</t>
  </si>
  <si>
    <t xml:space="preserve">Correctivas   </t>
  </si>
  <si>
    <t xml:space="preserve">Preventivas   </t>
  </si>
  <si>
    <t>Es conveniente realizar un inventario de activo fijo en su totalidad cada año con el fin de detectar oportunamente cualquier deficiencia que se llegue a encontrar en cada uno de los bienes de activos fijos propiedad del SAT.</t>
  </si>
  <si>
    <t>Ing. Jorge Antonio Dorantes Arellano</t>
  </si>
  <si>
    <t>Administrador de Operación de Recursos y Servicios "6"</t>
  </si>
  <si>
    <t>Lic.Fernando A. Gamas Gómez.</t>
  </si>
  <si>
    <t>Al 30 de septiembre de 2023, la Administración del SAT, presentó la conciliación de Activo Fijo cuya base Consolidada elaborada por la Administración Central de Recursos Materiales y Recursos Financiero "3" adscritos al SAT y que corresponde al inventario de los bienes muebles, que se compara con los registros contables del Sistema Institucional AGS, y en la cual, presenta una diferencia por $1,011,007.</t>
  </si>
  <si>
    <t>Falta de actualización en la base de datos que controla los bienes muebles propiedad del SAT, relativo a falta de codificación, identificados por ubicación, unidad administrativa, departamento, descripción, número de identificación y falta de etiquetas que se adhieren a los mismos.</t>
  </si>
  <si>
    <t xml:space="preserve">Cabe hacer mención que esta situación refleja el registro de inventario de bienes el cual es dinámico y constante, por lo tanto, sufre modificaciones operativas habituales. </t>
  </si>
  <si>
    <t>La constante rotación de personal, el uso y movimiento de los bienes provoca problemas de desgaste o daño de las etiquetas, las cuales se deberán de sustituir conforme a revisiones  o reportes y registrar en el Sistema Institucional de conformidad con las revisiones periódicas que se reciben.</t>
  </si>
  <si>
    <t>Posibles problemas en los resguardos y control de bienes.</t>
  </si>
  <si>
    <t>Falta de actualización de la base de datos.</t>
  </si>
  <si>
    <t>Realizar la actualización de los controles de salvaguarda de bienes como son: Resguardos Reetiquetar bienes, actualizar la base con las afectaciones entre áreas y sedes.</t>
  </si>
  <si>
    <t>En cumplimiento a nuestro Plan de Auditoria del ejercicio 2023, se llevó a cabo una selección de dos sedes siendo las siguientes Naucalpan y Xochimilco para el levantamiento del inventario físico y verificar su control de salvaguarda y registro de los bienes propiedad del SAT, derivado de esta respuesta de auditoria se determinaron algunas debilidades relativas a bienes que no se tenían en la base de datos del resguardatario (Demasía), bienes de áreas no actualizadas y de otras sedes (Cambios de Áreas y Bienes con etiqueta sin datos), que a continuación se mencionan.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</si>
</sst>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color theme="1"/>
      <name val="Soberana Sans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Soberana San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Soberana Sans"/>
      <family val="2"/>
    </font>
    <font>
      <sz val="10"/>
      <name val="Arial"/>
      <family val="2"/>
    </font>
    <font>
      <sz val="8"/>
      <name val="Arial"/>
      <family val="2"/>
    </font>
    <font>
      <sz val="3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36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9" fontId="46" fillId="0" borderId="10" xfId="0" applyNumberFormat="1" applyFont="1" applyBorder="1" applyAlignment="1" applyProtection="1">
      <alignment horizontal="center"/>
      <protection locked="0"/>
    </xf>
    <xf numFmtId="0" fontId="47" fillId="33" borderId="0" xfId="0" applyFont="1" applyFill="1" applyAlignment="1">
      <alignment horizontal="left" vertical="center"/>
    </xf>
    <xf numFmtId="49" fontId="46" fillId="0" borderId="0" xfId="0" applyNumberFormat="1" applyFont="1" applyAlignment="1">
      <alignment horizontal="center"/>
    </xf>
    <xf numFmtId="0" fontId="47" fillId="33" borderId="0" xfId="0" applyFont="1" applyFill="1" applyAlignment="1">
      <alignment/>
    </xf>
    <xf numFmtId="0" fontId="46" fillId="0" borderId="10" xfId="0" applyFont="1" applyBorder="1" applyAlignment="1" applyProtection="1">
      <alignment horizontal="left"/>
      <protection locked="0"/>
    </xf>
    <xf numFmtId="0" fontId="47" fillId="33" borderId="0" xfId="0" applyFont="1" applyFill="1" applyAlignment="1">
      <alignment wrapText="1"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5" fontId="46" fillId="0" borderId="10" xfId="0" applyNumberFormat="1" applyFont="1" applyBorder="1" applyAlignment="1" applyProtection="1">
      <alignment/>
      <protection locked="0"/>
    </xf>
    <xf numFmtId="9" fontId="49" fillId="0" borderId="0" xfId="53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right" indent="3"/>
    </xf>
    <xf numFmtId="0" fontId="46" fillId="0" borderId="10" xfId="0" applyFont="1" applyBorder="1" applyAlignment="1" applyProtection="1">
      <alignment horizontal="center"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5" fontId="46" fillId="0" borderId="12" xfId="0" applyNumberFormat="1" applyFont="1" applyBorder="1" applyAlignment="1">
      <alignment horizontal="center" vertical="center"/>
    </xf>
    <xf numFmtId="5" fontId="46" fillId="0" borderId="12" xfId="0" applyNumberFormat="1" applyFont="1" applyBorder="1" applyAlignment="1" applyProtection="1">
      <alignment horizontal="center" vertical="center"/>
      <protection locked="0"/>
    </xf>
    <xf numFmtId="9" fontId="46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justify" vertical="top" wrapText="1"/>
    </xf>
    <xf numFmtId="0" fontId="46" fillId="0" borderId="13" xfId="0" applyFont="1" applyBorder="1" applyAlignment="1">
      <alignment horizontal="center"/>
    </xf>
    <xf numFmtId="0" fontId="47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0" fontId="48" fillId="0" borderId="14" xfId="0" applyFont="1" applyBorder="1" applyAlignment="1">
      <alignment horizontal="left" wrapText="1"/>
    </xf>
    <xf numFmtId="9" fontId="46" fillId="0" borderId="0" xfId="0" applyNumberFormat="1" applyFont="1" applyAlignment="1">
      <alignment horizontal="center" vertical="center"/>
    </xf>
    <xf numFmtId="5" fontId="46" fillId="0" borderId="0" xfId="0" applyNumberFormat="1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/>
      <protection hidden="1"/>
    </xf>
    <xf numFmtId="14" fontId="9" fillId="0" borderId="0" xfId="0" applyNumberFormat="1" applyFont="1" applyAlignment="1" applyProtection="1">
      <alignment/>
      <protection hidden="1"/>
    </xf>
    <xf numFmtId="9" fontId="10" fillId="34" borderId="10" xfId="53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 vertical="top"/>
      <protection hidden="1"/>
    </xf>
    <xf numFmtId="0" fontId="47" fillId="0" borderId="0" xfId="0" applyFont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49" fontId="46" fillId="33" borderId="0" xfId="0" applyNumberFormat="1" applyFont="1" applyFill="1" applyAlignment="1">
      <alignment horizontal="center"/>
    </xf>
    <xf numFmtId="49" fontId="46" fillId="33" borderId="0" xfId="0" applyNumberFormat="1" applyFont="1" applyFill="1" applyAlignment="1">
      <alignment horizontal="center" vertical="center"/>
    </xf>
    <xf numFmtId="3" fontId="46" fillId="0" borderId="12" xfId="0" applyNumberFormat="1" applyFont="1" applyFill="1" applyBorder="1" applyAlignment="1" applyProtection="1">
      <alignment horizontal="center" vertical="center"/>
      <protection locked="0"/>
    </xf>
    <xf numFmtId="3" fontId="46" fillId="0" borderId="0" xfId="0" applyNumberFormat="1" applyFont="1" applyFill="1" applyAlignment="1">
      <alignment/>
    </xf>
    <xf numFmtId="3" fontId="46" fillId="0" borderId="12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wrapText="1"/>
      <protection locked="0"/>
    </xf>
    <xf numFmtId="5" fontId="46" fillId="0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6" fillId="0" borderId="12" xfId="0" applyNumberFormat="1" applyFont="1" applyBorder="1" applyAlignment="1" applyProtection="1">
      <alignment horizontal="center" vertical="center"/>
      <protection locked="0"/>
    </xf>
    <xf numFmtId="3" fontId="46" fillId="0" borderId="0" xfId="0" applyNumberFormat="1" applyFont="1" applyAlignment="1">
      <alignment/>
    </xf>
    <xf numFmtId="3" fontId="46" fillId="0" borderId="12" xfId="0" applyNumberFormat="1" applyFont="1" applyBorder="1" applyAlignment="1">
      <alignment horizontal="center" vertical="center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7" fillId="33" borderId="18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/>
      <protection locked="0"/>
    </xf>
    <xf numFmtId="0" fontId="46" fillId="0" borderId="19" xfId="0" applyFont="1" applyBorder="1" applyAlignment="1" applyProtection="1">
      <alignment horizontal="left" vertical="center"/>
      <protection locked="0"/>
    </xf>
    <xf numFmtId="0" fontId="46" fillId="0" borderId="20" xfId="0" applyFont="1" applyBorder="1" applyAlignment="1" applyProtection="1">
      <alignment horizontal="justify" vertical="center" wrapText="1"/>
      <protection locked="0"/>
    </xf>
    <xf numFmtId="0" fontId="46" fillId="0" borderId="15" xfId="0" applyFont="1" applyBorder="1" applyAlignment="1" applyProtection="1">
      <alignment horizontal="justify" vertical="center" wrapText="1"/>
      <protection locked="0"/>
    </xf>
    <xf numFmtId="0" fontId="46" fillId="0" borderId="21" xfId="0" applyFont="1" applyBorder="1" applyAlignment="1" applyProtection="1">
      <alignment horizontal="justify" vertical="center" wrapText="1"/>
      <protection locked="0"/>
    </xf>
    <xf numFmtId="0" fontId="46" fillId="0" borderId="14" xfId="0" applyFont="1" applyBorder="1" applyAlignment="1" applyProtection="1">
      <alignment horizontal="justify" vertical="center" wrapText="1"/>
      <protection locked="0"/>
    </xf>
    <xf numFmtId="0" fontId="46" fillId="0" borderId="0" xfId="0" applyFont="1" applyAlignment="1" applyProtection="1">
      <alignment horizontal="justify" vertical="center" wrapText="1"/>
      <protection locked="0"/>
    </xf>
    <xf numFmtId="0" fontId="46" fillId="0" borderId="17" xfId="0" applyFont="1" applyBorder="1" applyAlignment="1" applyProtection="1">
      <alignment horizontal="justify" vertical="center" wrapText="1"/>
      <protection locked="0"/>
    </xf>
    <xf numFmtId="0" fontId="46" fillId="0" borderId="22" xfId="0" applyFont="1" applyBorder="1" applyAlignment="1" applyProtection="1">
      <alignment horizontal="justify" vertical="center" wrapText="1"/>
      <protection locked="0"/>
    </xf>
    <xf numFmtId="0" fontId="46" fillId="0" borderId="16" xfId="0" applyFont="1" applyBorder="1" applyAlignment="1" applyProtection="1">
      <alignment horizontal="justify" vertical="center" wrapText="1"/>
      <protection locked="0"/>
    </xf>
    <xf numFmtId="0" fontId="46" fillId="0" borderId="23" xfId="0" applyFont="1" applyBorder="1" applyAlignment="1" applyProtection="1">
      <alignment horizontal="justify" vertical="center" wrapText="1"/>
      <protection locked="0"/>
    </xf>
    <xf numFmtId="0" fontId="47" fillId="33" borderId="18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33" borderId="18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50" fillId="0" borderId="15" xfId="0" applyFont="1" applyBorder="1" applyAlignment="1" applyProtection="1">
      <alignment horizontal="justify" vertical="center" wrapText="1"/>
      <protection locked="0"/>
    </xf>
    <xf numFmtId="0" fontId="50" fillId="0" borderId="21" xfId="0" applyFont="1" applyBorder="1" applyAlignment="1" applyProtection="1">
      <alignment horizontal="justify" vertical="center" wrapText="1"/>
      <protection locked="0"/>
    </xf>
    <xf numFmtId="0" fontId="50" fillId="0" borderId="14" xfId="0" applyFont="1" applyBorder="1" applyAlignment="1" applyProtection="1">
      <alignment horizontal="justify" vertical="center" wrapText="1"/>
      <protection locked="0"/>
    </xf>
    <xf numFmtId="0" fontId="50" fillId="0" borderId="0" xfId="0" applyFont="1" applyBorder="1" applyAlignment="1" applyProtection="1">
      <alignment horizontal="justify" vertical="center" wrapText="1"/>
      <protection locked="0"/>
    </xf>
    <xf numFmtId="0" fontId="50" fillId="0" borderId="17" xfId="0" applyFont="1" applyBorder="1" applyAlignment="1" applyProtection="1">
      <alignment horizontal="justify" vertical="center" wrapText="1"/>
      <protection locked="0"/>
    </xf>
    <xf numFmtId="0" fontId="50" fillId="0" borderId="22" xfId="0" applyFont="1" applyBorder="1" applyAlignment="1" applyProtection="1">
      <alignment horizontal="justify" vertical="center" wrapText="1"/>
      <protection locked="0"/>
    </xf>
    <xf numFmtId="0" fontId="50" fillId="0" borderId="16" xfId="0" applyFont="1" applyBorder="1" applyAlignment="1" applyProtection="1">
      <alignment horizontal="justify" vertical="center" wrapText="1"/>
      <protection locked="0"/>
    </xf>
    <xf numFmtId="0" fontId="50" fillId="0" borderId="23" xfId="0" applyFont="1" applyBorder="1" applyAlignment="1" applyProtection="1">
      <alignment horizontal="justify" vertical="center" wrapText="1"/>
      <protection locked="0"/>
    </xf>
    <xf numFmtId="0" fontId="46" fillId="0" borderId="0" xfId="0" applyFont="1" applyBorder="1" applyAlignment="1" applyProtection="1">
      <alignment horizontal="justify" vertical="center" wrapText="1"/>
      <protection locked="0"/>
    </xf>
    <xf numFmtId="0" fontId="46" fillId="0" borderId="20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/>
      <protection locked="0"/>
    </xf>
    <xf numFmtId="0" fontId="46" fillId="0" borderId="14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/>
      <protection locked="0"/>
    </xf>
    <xf numFmtId="0" fontId="46" fillId="0" borderId="22" xfId="0" applyFont="1" applyBorder="1" applyAlignment="1" applyProtection="1">
      <alignment horizontal="center"/>
      <protection locked="0"/>
    </xf>
    <xf numFmtId="0" fontId="46" fillId="0" borderId="16" xfId="0" applyFont="1" applyBorder="1" applyAlignment="1" applyProtection="1">
      <alignment horizontal="center"/>
      <protection locked="0"/>
    </xf>
    <xf numFmtId="0" fontId="46" fillId="0" borderId="23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 vertical="top" wrapText="1"/>
      <protection locked="0"/>
    </xf>
    <xf numFmtId="0" fontId="46" fillId="0" borderId="15" xfId="0" applyFont="1" applyBorder="1" applyAlignment="1" applyProtection="1">
      <alignment horizontal="center" vertical="top" wrapText="1"/>
      <protection locked="0"/>
    </xf>
    <xf numFmtId="0" fontId="46" fillId="0" borderId="21" xfId="0" applyFont="1" applyBorder="1" applyAlignment="1" applyProtection="1">
      <alignment horizontal="center" vertical="top" wrapText="1"/>
      <protection locked="0"/>
    </xf>
    <xf numFmtId="0" fontId="46" fillId="0" borderId="14" xfId="0" applyFont="1" applyBorder="1" applyAlignment="1" applyProtection="1">
      <alignment horizontal="center" vertical="top" wrapText="1"/>
      <protection locked="0"/>
    </xf>
    <xf numFmtId="0" fontId="46" fillId="0" borderId="0" xfId="0" applyFont="1" applyAlignment="1" applyProtection="1">
      <alignment horizontal="center" vertical="top" wrapText="1"/>
      <protection locked="0"/>
    </xf>
    <xf numFmtId="0" fontId="46" fillId="0" borderId="17" xfId="0" applyFont="1" applyBorder="1" applyAlignment="1" applyProtection="1">
      <alignment horizontal="center" vertical="top" wrapText="1"/>
      <protection locked="0"/>
    </xf>
    <xf numFmtId="0" fontId="46" fillId="0" borderId="22" xfId="0" applyFont="1" applyBorder="1" applyAlignment="1" applyProtection="1">
      <alignment horizontal="center" vertical="top" wrapText="1"/>
      <protection locked="0"/>
    </xf>
    <xf numFmtId="0" fontId="46" fillId="0" borderId="16" xfId="0" applyFont="1" applyBorder="1" applyAlignment="1" applyProtection="1">
      <alignment horizontal="center" vertical="top" wrapText="1"/>
      <protection locked="0"/>
    </xf>
    <xf numFmtId="0" fontId="46" fillId="0" borderId="23" xfId="0" applyFont="1" applyBorder="1" applyAlignment="1" applyProtection="1">
      <alignment horizontal="center" vertical="top" wrapText="1"/>
      <protection locked="0"/>
    </xf>
    <xf numFmtId="0" fontId="51" fillId="33" borderId="18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left"/>
    </xf>
    <xf numFmtId="0" fontId="51" fillId="33" borderId="19" xfId="0" applyFont="1" applyFill="1" applyBorder="1" applyAlignment="1">
      <alignment horizontal="left"/>
    </xf>
    <xf numFmtId="0" fontId="46" fillId="0" borderId="20" xfId="0" applyFont="1" applyBorder="1" applyAlignment="1" applyProtection="1">
      <alignment horizontal="center" wrapText="1"/>
      <protection locked="0"/>
    </xf>
    <xf numFmtId="0" fontId="46" fillId="0" borderId="21" xfId="0" applyFont="1" applyBorder="1" applyAlignment="1" applyProtection="1">
      <alignment horizontal="center" wrapText="1"/>
      <protection locked="0"/>
    </xf>
    <xf numFmtId="0" fontId="46" fillId="0" borderId="14" xfId="0" applyFont="1" applyBorder="1" applyAlignment="1" applyProtection="1">
      <alignment horizontal="center" wrapText="1"/>
      <protection locked="0"/>
    </xf>
    <xf numFmtId="0" fontId="46" fillId="0" borderId="17" xfId="0" applyFont="1" applyBorder="1" applyAlignment="1" applyProtection="1">
      <alignment horizontal="center" wrapText="1"/>
      <protection locked="0"/>
    </xf>
    <xf numFmtId="0" fontId="46" fillId="0" borderId="22" xfId="0" applyFont="1" applyBorder="1" applyAlignment="1" applyProtection="1">
      <alignment horizontal="center" wrapText="1"/>
      <protection locked="0"/>
    </xf>
    <xf numFmtId="0" fontId="46" fillId="0" borderId="23" xfId="0" applyFont="1" applyBorder="1" applyAlignment="1" applyProtection="1">
      <alignment horizontal="center" wrapText="1"/>
      <protection locked="0"/>
    </xf>
    <xf numFmtId="0" fontId="46" fillId="0" borderId="20" xfId="0" applyFont="1" applyBorder="1" applyAlignment="1" applyProtection="1">
      <alignment horizontal="left" vertical="center" wrapText="1" indent="1"/>
      <protection locked="0"/>
    </xf>
    <xf numFmtId="0" fontId="46" fillId="0" borderId="15" xfId="0" applyFont="1" applyBorder="1" applyAlignment="1" applyProtection="1">
      <alignment horizontal="left" vertical="center" wrapText="1" indent="1"/>
      <protection locked="0"/>
    </xf>
    <xf numFmtId="0" fontId="46" fillId="0" borderId="21" xfId="0" applyFont="1" applyBorder="1" applyAlignment="1" applyProtection="1">
      <alignment horizontal="left" vertical="center" wrapText="1" indent="1"/>
      <protection locked="0"/>
    </xf>
    <xf numFmtId="0" fontId="46" fillId="0" borderId="14" xfId="0" applyFont="1" applyBorder="1" applyAlignment="1" applyProtection="1">
      <alignment horizontal="left" vertical="center" wrapText="1" indent="1"/>
      <protection locked="0"/>
    </xf>
    <xf numFmtId="0" fontId="46" fillId="0" borderId="0" xfId="0" applyFont="1" applyAlignment="1" applyProtection="1">
      <alignment horizontal="left" vertical="center" wrapText="1" indent="1"/>
      <protection locked="0"/>
    </xf>
    <xf numFmtId="0" fontId="46" fillId="0" borderId="17" xfId="0" applyFont="1" applyBorder="1" applyAlignment="1" applyProtection="1">
      <alignment horizontal="left" vertical="center" wrapText="1" indent="1"/>
      <protection locked="0"/>
    </xf>
    <xf numFmtId="0" fontId="46" fillId="0" borderId="22" xfId="0" applyFont="1" applyBorder="1" applyAlignment="1" applyProtection="1">
      <alignment horizontal="left" vertical="center" wrapText="1" indent="1"/>
      <protection locked="0"/>
    </xf>
    <xf numFmtId="0" fontId="46" fillId="0" borderId="16" xfId="0" applyFont="1" applyBorder="1" applyAlignment="1" applyProtection="1">
      <alignment horizontal="left" vertical="center" wrapText="1" indent="1"/>
      <protection locked="0"/>
    </xf>
    <xf numFmtId="0" fontId="46" fillId="0" borderId="23" xfId="0" applyFont="1" applyBorder="1" applyAlignment="1" applyProtection="1">
      <alignment horizontal="left" vertical="center" wrapText="1" indent="1"/>
      <protection locked="0"/>
    </xf>
    <xf numFmtId="0" fontId="46" fillId="0" borderId="24" xfId="0" applyFont="1" applyBorder="1" applyAlignment="1" applyProtection="1">
      <alignment horizontal="justify" vertical="center" wrapText="1"/>
      <protection locked="0"/>
    </xf>
    <xf numFmtId="0" fontId="46" fillId="0" borderId="11" xfId="0" applyFont="1" applyBorder="1" applyAlignment="1" applyProtection="1">
      <alignment horizontal="justify" vertical="center" wrapText="1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6" fillId="0" borderId="2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53</xdr:row>
      <xdr:rowOff>85725</xdr:rowOff>
    </xdr:from>
    <xdr:to>
      <xdr:col>7</xdr:col>
      <xdr:colOff>1333500</xdr:colOff>
      <xdr:row>53</xdr:row>
      <xdr:rowOff>2524125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020050"/>
          <a:ext cx="76485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0"/>
  <sheetViews>
    <sheetView view="pageBreakPreview" zoomScale="130" zoomScaleNormal="130" zoomScaleSheetLayoutView="130" zoomScalePageLayoutView="0" workbookViewId="0" topLeftCell="A91">
      <selection activeCell="D98" sqref="D98"/>
    </sheetView>
  </sheetViews>
  <sheetFormatPr defaultColWidth="0" defaultRowHeight="12.75" zeroHeight="1"/>
  <cols>
    <col min="1" max="1" width="1.625" style="1" customWidth="1"/>
    <col min="2" max="2" width="24.625" style="1" bestFit="1" customWidth="1"/>
    <col min="3" max="3" width="5.625" style="1" customWidth="1"/>
    <col min="4" max="4" width="22.00390625" style="1" customWidth="1"/>
    <col min="5" max="5" width="11.125" style="1" customWidth="1"/>
    <col min="6" max="6" width="20.625" style="1" customWidth="1"/>
    <col min="7" max="7" width="5.625" style="1" customWidth="1"/>
    <col min="8" max="8" width="20.625" style="1" customWidth="1"/>
    <col min="9" max="9" width="5.625" style="1" customWidth="1"/>
    <col min="10" max="10" width="1.37890625" style="1" customWidth="1"/>
    <col min="11" max="16384" width="11.00390625" style="1" hidden="1" customWidth="1"/>
  </cols>
  <sheetData>
    <row r="1" ht="12.75">
      <c r="I1" s="2" t="s">
        <v>414</v>
      </c>
    </row>
    <row r="2" spans="2:10" ht="12.75">
      <c r="B2" s="58" t="s">
        <v>10</v>
      </c>
      <c r="C2" s="58"/>
      <c r="D2" s="58"/>
      <c r="E2" s="58"/>
      <c r="F2" s="58"/>
      <c r="G2" s="58"/>
      <c r="H2" s="58"/>
      <c r="I2" s="58"/>
      <c r="J2" s="58"/>
    </row>
    <row r="3" spans="2:10" ht="12.75">
      <c r="B3" s="37"/>
      <c r="C3" s="37"/>
      <c r="D3" s="37"/>
      <c r="E3" s="37"/>
      <c r="F3" s="37"/>
      <c r="G3" s="59" t="s">
        <v>420</v>
      </c>
      <c r="H3" s="60"/>
      <c r="I3" s="3">
        <v>1</v>
      </c>
      <c r="J3" s="37"/>
    </row>
    <row r="4" ht="12.75"/>
    <row r="5" spans="2:8" ht="12.75">
      <c r="B5" s="4" t="s">
        <v>0</v>
      </c>
      <c r="C5" s="41"/>
      <c r="D5" s="61" t="s">
        <v>419</v>
      </c>
      <c r="E5" s="62"/>
      <c r="F5" s="62"/>
      <c r="G5" s="62"/>
      <c r="H5" s="63"/>
    </row>
    <row r="6" spans="2:4" ht="12.75">
      <c r="B6" s="6" t="s">
        <v>360</v>
      </c>
      <c r="C6" s="41"/>
      <c r="D6" s="7">
        <v>2023</v>
      </c>
    </row>
    <row r="7" spans="2:7" ht="25.5">
      <c r="B7" s="8" t="s">
        <v>153</v>
      </c>
      <c r="C7" s="42"/>
      <c r="D7" s="64" t="s">
        <v>448</v>
      </c>
      <c r="E7" s="65"/>
      <c r="F7" s="9" t="s">
        <v>150</v>
      </c>
      <c r="G7" s="10" t="s">
        <v>154</v>
      </c>
    </row>
    <row r="8" spans="2:6" ht="12.75">
      <c r="B8" s="6" t="s">
        <v>406</v>
      </c>
      <c r="C8" s="41"/>
      <c r="D8" s="3" t="s">
        <v>362</v>
      </c>
      <c r="F8" s="28"/>
    </row>
    <row r="9" spans="2:6" ht="12.75">
      <c r="B9" s="6" t="s">
        <v>407</v>
      </c>
      <c r="C9" s="41"/>
      <c r="D9" s="3" t="s">
        <v>386</v>
      </c>
      <c r="F9" s="28"/>
    </row>
    <row r="10" spans="2:6" ht="12.75">
      <c r="B10" s="6" t="s">
        <v>1</v>
      </c>
      <c r="C10" s="41"/>
      <c r="D10" s="46" t="s">
        <v>450</v>
      </c>
      <c r="F10" s="11">
        <v>3826922848.12</v>
      </c>
    </row>
    <row r="11" spans="2:7" ht="12.75">
      <c r="B11" s="6" t="s">
        <v>2</v>
      </c>
      <c r="C11" s="41"/>
      <c r="D11" s="3" t="s">
        <v>451</v>
      </c>
      <c r="F11" s="11">
        <v>1035464252</v>
      </c>
      <c r="G11" s="12">
        <f>+F11/F10</f>
        <v>0.27057358956391775</v>
      </c>
    </row>
    <row r="12" ht="12.75"/>
    <row r="13" spans="3:4" ht="12.75">
      <c r="C13" s="5"/>
      <c r="D13" s="5"/>
    </row>
    <row r="14" spans="2:9" ht="12.75">
      <c r="B14" s="55" t="s">
        <v>421</v>
      </c>
      <c r="C14" s="56"/>
      <c r="D14" s="56"/>
      <c r="E14" s="56"/>
      <c r="F14" s="56"/>
      <c r="G14" s="56"/>
      <c r="H14" s="56"/>
      <c r="I14" s="57"/>
    </row>
    <row r="15" spans="2:9" ht="12.75">
      <c r="B15" s="39"/>
      <c r="C15" s="40"/>
      <c r="D15" s="39"/>
      <c r="E15" s="39"/>
      <c r="F15" s="39"/>
      <c r="G15" s="40"/>
      <c r="H15" s="39"/>
      <c r="I15" s="39"/>
    </row>
    <row r="16" spans="2:7" ht="12.75">
      <c r="B16" s="39" t="s">
        <v>3</v>
      </c>
      <c r="C16" s="13" t="s">
        <v>12</v>
      </c>
      <c r="D16" s="39"/>
      <c r="E16" s="39"/>
      <c r="F16" s="39" t="s">
        <v>4</v>
      </c>
      <c r="G16" s="13"/>
    </row>
    <row r="17" ht="12.75"/>
    <row r="18" spans="2:9" ht="12.75">
      <c r="B18" s="55" t="s">
        <v>422</v>
      </c>
      <c r="C18" s="56"/>
      <c r="D18" s="56"/>
      <c r="E18" s="56"/>
      <c r="F18" s="56"/>
      <c r="G18" s="56"/>
      <c r="H18" s="56"/>
      <c r="I18" s="57"/>
    </row>
    <row r="19" spans="2:9" ht="12.75">
      <c r="B19" s="39"/>
      <c r="C19" s="40"/>
      <c r="D19" s="39"/>
      <c r="E19" s="40"/>
      <c r="F19" s="39"/>
      <c r="G19" s="40"/>
      <c r="H19" s="39"/>
      <c r="I19" s="39"/>
    </row>
    <row r="20" spans="2:7" ht="12.75">
      <c r="B20" s="39" t="s">
        <v>147</v>
      </c>
      <c r="C20" s="13"/>
      <c r="D20" s="14" t="s">
        <v>5</v>
      </c>
      <c r="E20" s="13"/>
      <c r="F20" s="14" t="s">
        <v>6</v>
      </c>
      <c r="G20" s="13" t="str">
        <f>IF($E$20="X","","X")</f>
        <v>X</v>
      </c>
    </row>
    <row r="21" ht="12.75"/>
    <row r="22" spans="2:9" ht="12.75">
      <c r="B22" s="55" t="s">
        <v>423</v>
      </c>
      <c r="C22" s="56"/>
      <c r="D22" s="56"/>
      <c r="E22" s="56"/>
      <c r="F22" s="56"/>
      <c r="G22" s="56"/>
      <c r="H22" s="56"/>
      <c r="I22" s="57"/>
    </row>
    <row r="23" spans="2:9" ht="12.75">
      <c r="B23" s="39"/>
      <c r="C23" s="40"/>
      <c r="D23" s="39"/>
      <c r="E23" s="39"/>
      <c r="F23" s="39"/>
      <c r="G23" s="40"/>
      <c r="H23" s="39"/>
      <c r="I23" s="39"/>
    </row>
    <row r="24" spans="2:7" ht="12.75">
      <c r="B24" s="14" t="s">
        <v>5</v>
      </c>
      <c r="C24" s="13" t="s">
        <v>12</v>
      </c>
      <c r="F24" s="14" t="s">
        <v>6</v>
      </c>
      <c r="G24" s="13"/>
    </row>
    <row r="25" ht="12.75"/>
    <row r="26" spans="2:9" ht="12.75">
      <c r="B26" s="55" t="s">
        <v>424</v>
      </c>
      <c r="C26" s="56"/>
      <c r="D26" s="56"/>
      <c r="E26" s="56"/>
      <c r="F26" s="56"/>
      <c r="G26" s="56"/>
      <c r="H26" s="56"/>
      <c r="I26" s="57"/>
    </row>
    <row r="27" spans="2:9" ht="12.75">
      <c r="B27" s="39"/>
      <c r="C27" s="39"/>
      <c r="D27" s="39"/>
      <c r="E27" s="39"/>
      <c r="F27" s="39"/>
      <c r="G27" s="39"/>
      <c r="H27" s="39"/>
      <c r="I27" s="39"/>
    </row>
    <row r="28" spans="2:7" ht="12.75">
      <c r="B28" s="14" t="s">
        <v>5</v>
      </c>
      <c r="C28" s="15" t="s">
        <v>12</v>
      </c>
      <c r="D28" s="39" t="s">
        <v>7</v>
      </c>
      <c r="E28" s="16">
        <v>45371</v>
      </c>
      <c r="F28" s="14" t="s">
        <v>6</v>
      </c>
      <c r="G28" s="15"/>
    </row>
    <row r="29" ht="12.75"/>
    <row r="30" spans="2:9" ht="12.75">
      <c r="B30" s="75" t="s">
        <v>425</v>
      </c>
      <c r="C30" s="76"/>
      <c r="D30" s="76"/>
      <c r="E30" s="76"/>
      <c r="F30" s="76"/>
      <c r="G30" s="76"/>
      <c r="H30" s="76"/>
      <c r="I30" s="77"/>
    </row>
    <row r="31" spans="2:9" ht="12.75">
      <c r="B31" s="26" t="s">
        <v>149</v>
      </c>
      <c r="C31" s="17"/>
      <c r="E31" s="17"/>
      <c r="F31" s="17"/>
      <c r="G31" s="17"/>
      <c r="H31" s="17"/>
      <c r="I31" s="17"/>
    </row>
    <row r="32" spans="2:9" ht="12.75">
      <c r="B32" s="78" t="s">
        <v>398</v>
      </c>
      <c r="C32" s="78"/>
      <c r="D32" s="78"/>
      <c r="F32" s="61"/>
      <c r="G32" s="62"/>
      <c r="H32" s="62"/>
      <c r="I32" s="63"/>
    </row>
    <row r="33" spans="2:9" ht="12.75">
      <c r="B33" s="26" t="s">
        <v>152</v>
      </c>
      <c r="D33" s="29"/>
      <c r="F33" s="30"/>
      <c r="G33" s="30"/>
      <c r="H33" s="30"/>
      <c r="I33" s="30"/>
    </row>
    <row r="34" spans="2:9" ht="12.75">
      <c r="B34" s="78" t="s">
        <v>411</v>
      </c>
      <c r="C34" s="78"/>
      <c r="D34" s="78"/>
      <c r="F34" s="61"/>
      <c r="G34" s="62"/>
      <c r="H34" s="62"/>
      <c r="I34" s="63"/>
    </row>
    <row r="35" ht="12.75"/>
    <row r="36" spans="2:9" ht="12.75">
      <c r="B36" s="75" t="s">
        <v>426</v>
      </c>
      <c r="C36" s="76"/>
      <c r="D36" s="76"/>
      <c r="E36" s="76"/>
      <c r="F36" s="76"/>
      <c r="G36" s="76"/>
      <c r="H36" s="76"/>
      <c r="I36" s="77"/>
    </row>
    <row r="37" ht="12.75"/>
    <row r="38" spans="2:9" ht="12.75">
      <c r="B38" s="18" t="s">
        <v>427</v>
      </c>
      <c r="C38" s="39"/>
      <c r="D38" s="18" t="s">
        <v>428</v>
      </c>
      <c r="E38" s="39"/>
      <c r="F38" s="79" t="s">
        <v>429</v>
      </c>
      <c r="G38" s="80"/>
      <c r="H38" s="80"/>
      <c r="I38" s="81"/>
    </row>
    <row r="39" spans="2:9" ht="6.75" customHeight="1">
      <c r="B39" s="39"/>
      <c r="C39" s="39"/>
      <c r="D39" s="39"/>
      <c r="E39" s="39"/>
      <c r="F39" s="39"/>
      <c r="G39" s="39"/>
      <c r="H39" s="39"/>
      <c r="I39" s="39"/>
    </row>
    <row r="40" spans="2:8" ht="12.75">
      <c r="B40" s="39"/>
      <c r="D40" s="39"/>
      <c r="F40" s="1" t="s">
        <v>8</v>
      </c>
      <c r="H40" s="1" t="s">
        <v>9</v>
      </c>
    </row>
    <row r="41" spans="2:8" ht="12.75">
      <c r="B41" s="47">
        <f>+F10</f>
        <v>3826922848.12</v>
      </c>
      <c r="D41" s="20">
        <f>+F11</f>
        <v>1035464252</v>
      </c>
      <c r="F41" s="20">
        <v>1011007</v>
      </c>
      <c r="H41" s="19">
        <f>+F41</f>
        <v>1011007</v>
      </c>
    </row>
    <row r="42" spans="2:8" ht="12.75">
      <c r="B42" s="21">
        <f>+B41/$F$10</f>
        <v>1</v>
      </c>
      <c r="D42" s="21">
        <f>+D41/B41</f>
        <v>0.27057358956391775</v>
      </c>
      <c r="F42" s="21">
        <f>+F41/B41</f>
        <v>0.0002641827494632309</v>
      </c>
      <c r="H42" s="21">
        <f>+H41/D41</f>
        <v>0.000976380399465495</v>
      </c>
    </row>
    <row r="43" spans="2:8" ht="12.75">
      <c r="B43" s="27"/>
      <c r="D43" s="27"/>
      <c r="F43" s="27"/>
      <c r="H43" s="27"/>
    </row>
    <row r="44" spans="2:9" ht="12.75">
      <c r="B44" s="75" t="s">
        <v>430</v>
      </c>
      <c r="C44" s="76"/>
      <c r="D44" s="76"/>
      <c r="E44" s="76"/>
      <c r="F44" s="76"/>
      <c r="G44" s="76"/>
      <c r="H44" s="76"/>
      <c r="I44" s="77"/>
    </row>
    <row r="45" spans="2:8" ht="12.75">
      <c r="B45" s="27"/>
      <c r="D45" s="27"/>
      <c r="F45" s="27"/>
      <c r="H45" s="27"/>
    </row>
    <row r="46" spans="2:9" ht="12.75">
      <c r="B46" s="18" t="s">
        <v>427</v>
      </c>
      <c r="C46" s="39"/>
      <c r="D46" s="18" t="s">
        <v>428</v>
      </c>
      <c r="E46" s="39"/>
      <c r="F46" s="79" t="s">
        <v>431</v>
      </c>
      <c r="G46" s="80"/>
      <c r="H46" s="80"/>
      <c r="I46" s="81"/>
    </row>
    <row r="47" spans="2:9" ht="6.75" customHeight="1">
      <c r="B47" s="39"/>
      <c r="C47" s="39"/>
      <c r="D47" s="39"/>
      <c r="E47" s="39"/>
      <c r="F47" s="39"/>
      <c r="G47" s="39"/>
      <c r="H47" s="39"/>
      <c r="I47" s="39"/>
    </row>
    <row r="48" spans="2:8" ht="12.75">
      <c r="B48" s="39"/>
      <c r="D48" s="39"/>
      <c r="F48" s="1" t="s">
        <v>8</v>
      </c>
      <c r="H48" s="1" t="s">
        <v>9</v>
      </c>
    </row>
    <row r="49" spans="2:8" ht="12.75">
      <c r="B49" s="43">
        <f>222191</f>
        <v>222191</v>
      </c>
      <c r="C49" s="44"/>
      <c r="D49" s="43">
        <v>170125</v>
      </c>
      <c r="E49" s="44"/>
      <c r="F49" s="43">
        <v>1846</v>
      </c>
      <c r="G49" s="44"/>
      <c r="H49" s="45">
        <f>+F49</f>
        <v>1846</v>
      </c>
    </row>
    <row r="50" spans="2:8" ht="12.75">
      <c r="B50" s="27">
        <v>1</v>
      </c>
      <c r="D50" s="21">
        <f>+D49/B49</f>
        <v>0.7656700766457687</v>
      </c>
      <c r="F50" s="21">
        <f>+F49/B49</f>
        <v>0.0083081672975053</v>
      </c>
      <c r="H50" s="21">
        <f>+H49/D49</f>
        <v>0.010850844966936076</v>
      </c>
    </row>
    <row r="51" ht="12.75"/>
    <row r="52" spans="2:9" ht="12.75" customHeight="1">
      <c r="B52" s="55" t="s">
        <v>432</v>
      </c>
      <c r="C52" s="56"/>
      <c r="D52" s="56"/>
      <c r="E52" s="56"/>
      <c r="F52" s="56"/>
      <c r="G52" s="56"/>
      <c r="H52" s="56"/>
      <c r="I52" s="57"/>
    </row>
    <row r="53" ht="12.75"/>
    <row r="54" spans="2:9" ht="12.75" customHeight="1">
      <c r="B54" s="66" t="s">
        <v>472</v>
      </c>
      <c r="C54" s="67"/>
      <c r="D54" s="67"/>
      <c r="E54" s="67"/>
      <c r="F54" s="67"/>
      <c r="G54" s="67"/>
      <c r="H54" s="67"/>
      <c r="I54" s="68"/>
    </row>
    <row r="55" spans="2:9" ht="12.75" customHeight="1">
      <c r="B55" s="69"/>
      <c r="C55" s="70"/>
      <c r="D55" s="70"/>
      <c r="E55" s="70"/>
      <c r="F55" s="70"/>
      <c r="G55" s="70"/>
      <c r="H55" s="70"/>
      <c r="I55" s="71"/>
    </row>
    <row r="56" spans="2:9" ht="12.75">
      <c r="B56" s="69"/>
      <c r="C56" s="70"/>
      <c r="D56" s="70"/>
      <c r="E56" s="70"/>
      <c r="F56" s="70"/>
      <c r="G56" s="70"/>
      <c r="H56" s="70"/>
      <c r="I56" s="71"/>
    </row>
    <row r="57" spans="2:9" ht="12.75">
      <c r="B57" s="69"/>
      <c r="C57" s="70"/>
      <c r="D57" s="70"/>
      <c r="E57" s="70"/>
      <c r="F57" s="70"/>
      <c r="G57" s="70"/>
      <c r="H57" s="70"/>
      <c r="I57" s="71"/>
    </row>
    <row r="58" spans="2:9" ht="12.75">
      <c r="B58" s="72"/>
      <c r="C58" s="73"/>
      <c r="D58" s="73"/>
      <c r="E58" s="73"/>
      <c r="F58" s="73"/>
      <c r="G58" s="73"/>
      <c r="H58" s="73"/>
      <c r="I58" s="74"/>
    </row>
    <row r="59" spans="2:9" ht="12.75">
      <c r="B59" s="22"/>
      <c r="C59" s="22"/>
      <c r="D59" s="22"/>
      <c r="E59" s="22"/>
      <c r="F59" s="22"/>
      <c r="G59" s="22"/>
      <c r="H59" s="22"/>
      <c r="I59" s="22"/>
    </row>
    <row r="60" spans="2:9" ht="12.75">
      <c r="B60" s="55" t="s">
        <v>433</v>
      </c>
      <c r="C60" s="56"/>
      <c r="D60" s="56"/>
      <c r="E60" s="56"/>
      <c r="F60" s="56"/>
      <c r="G60" s="56"/>
      <c r="H60" s="56"/>
      <c r="I60" s="57"/>
    </row>
    <row r="61" ht="12.75"/>
    <row r="62" spans="2:9" ht="12.75" customHeight="1">
      <c r="B62" s="91" t="s">
        <v>453</v>
      </c>
      <c r="C62" s="92"/>
      <c r="D62" s="92"/>
      <c r="E62" s="92"/>
      <c r="F62" s="92"/>
      <c r="G62" s="92"/>
      <c r="H62" s="92"/>
      <c r="I62" s="93"/>
    </row>
    <row r="63" spans="2:9" ht="12.75">
      <c r="B63" s="94"/>
      <c r="C63" s="95"/>
      <c r="D63" s="95"/>
      <c r="E63" s="95"/>
      <c r="F63" s="95"/>
      <c r="G63" s="95"/>
      <c r="H63" s="95"/>
      <c r="I63" s="96"/>
    </row>
    <row r="64" spans="2:9" ht="12.75" customHeight="1">
      <c r="B64" s="69" t="s">
        <v>454</v>
      </c>
      <c r="C64" s="90"/>
      <c r="D64" s="90"/>
      <c r="E64" s="90"/>
      <c r="F64" s="90"/>
      <c r="G64" s="90"/>
      <c r="H64" s="90"/>
      <c r="I64" s="71"/>
    </row>
    <row r="65" spans="2:9" ht="12.75">
      <c r="B65" s="72"/>
      <c r="C65" s="73"/>
      <c r="D65" s="73"/>
      <c r="E65" s="73"/>
      <c r="F65" s="73"/>
      <c r="G65" s="73"/>
      <c r="H65" s="73"/>
      <c r="I65" s="74"/>
    </row>
    <row r="66" ht="12.75"/>
    <row r="67" spans="2:9" ht="12.75">
      <c r="B67" s="55" t="s">
        <v>435</v>
      </c>
      <c r="C67" s="56"/>
      <c r="D67" s="56"/>
      <c r="E67" s="56"/>
      <c r="F67" s="56"/>
      <c r="G67" s="56"/>
      <c r="H67" s="56"/>
      <c r="I67" s="57"/>
    </row>
    <row r="68" ht="12.75"/>
    <row r="69" spans="2:9" ht="12.75" customHeight="1">
      <c r="B69" s="66" t="s">
        <v>458</v>
      </c>
      <c r="C69" s="82"/>
      <c r="D69" s="82"/>
      <c r="E69" s="82"/>
      <c r="F69" s="82"/>
      <c r="G69" s="82"/>
      <c r="H69" s="82"/>
      <c r="I69" s="83"/>
    </row>
    <row r="70" spans="2:9" ht="12.75">
      <c r="B70" s="84"/>
      <c r="C70" s="85"/>
      <c r="D70" s="85"/>
      <c r="E70" s="85"/>
      <c r="F70" s="85"/>
      <c r="G70" s="85"/>
      <c r="H70" s="85"/>
      <c r="I70" s="86"/>
    </row>
    <row r="71" spans="2:9" ht="12.75">
      <c r="B71" s="84"/>
      <c r="C71" s="85"/>
      <c r="D71" s="85"/>
      <c r="E71" s="85"/>
      <c r="F71" s="85"/>
      <c r="G71" s="85"/>
      <c r="H71" s="85"/>
      <c r="I71" s="86"/>
    </row>
    <row r="72" spans="2:9" ht="12.75">
      <c r="B72" s="87"/>
      <c r="C72" s="88"/>
      <c r="D72" s="88"/>
      <c r="E72" s="88"/>
      <c r="F72" s="88"/>
      <c r="G72" s="88"/>
      <c r="H72" s="88"/>
      <c r="I72" s="89"/>
    </row>
    <row r="73" ht="12.75"/>
    <row r="74" spans="2:9" ht="12.75">
      <c r="B74" s="55" t="s">
        <v>436</v>
      </c>
      <c r="C74" s="56"/>
      <c r="D74" s="56"/>
      <c r="E74" s="56"/>
      <c r="F74" s="56"/>
      <c r="G74" s="56"/>
      <c r="H74" s="56"/>
      <c r="I74" s="57"/>
    </row>
    <row r="75" ht="12.75"/>
    <row r="76" spans="2:9" ht="12.75">
      <c r="B76" s="66" t="s">
        <v>449</v>
      </c>
      <c r="C76" s="67"/>
      <c r="D76" s="67"/>
      <c r="E76" s="67"/>
      <c r="F76" s="67"/>
      <c r="G76" s="67"/>
      <c r="H76" s="67"/>
      <c r="I76" s="68"/>
    </row>
    <row r="77" spans="2:9" ht="12.75">
      <c r="B77" s="69"/>
      <c r="C77" s="70"/>
      <c r="D77" s="70"/>
      <c r="E77" s="70"/>
      <c r="F77" s="70"/>
      <c r="G77" s="70"/>
      <c r="H77" s="70"/>
      <c r="I77" s="71"/>
    </row>
    <row r="78" spans="2:9" ht="12.75">
      <c r="B78" s="69"/>
      <c r="C78" s="70"/>
      <c r="D78" s="70"/>
      <c r="E78" s="70"/>
      <c r="F78" s="70"/>
      <c r="G78" s="70"/>
      <c r="H78" s="70"/>
      <c r="I78" s="71"/>
    </row>
    <row r="79" spans="2:9" ht="12.75">
      <c r="B79" s="72"/>
      <c r="C79" s="73"/>
      <c r="D79" s="73"/>
      <c r="E79" s="73"/>
      <c r="F79" s="73"/>
      <c r="G79" s="73"/>
      <c r="H79" s="73"/>
      <c r="I79" s="74"/>
    </row>
    <row r="80" ht="12.75"/>
    <row r="81" spans="2:9" ht="12.75">
      <c r="B81" s="55" t="s">
        <v>437</v>
      </c>
      <c r="C81" s="56"/>
      <c r="D81" s="56"/>
      <c r="E81" s="56"/>
      <c r="F81" s="56"/>
      <c r="G81" s="56"/>
      <c r="H81" s="56"/>
      <c r="I81" s="57"/>
    </row>
    <row r="82" ht="12.75"/>
    <row r="83" spans="2:9" ht="12.75">
      <c r="B83" s="115" t="s">
        <v>438</v>
      </c>
      <c r="C83" s="116"/>
      <c r="D83" s="116"/>
      <c r="E83" s="116"/>
      <c r="F83" s="116"/>
      <c r="G83" s="116"/>
      <c r="H83" s="116"/>
      <c r="I83" s="117"/>
    </row>
    <row r="84" ht="12.75"/>
    <row r="85" spans="2:9" ht="12.75" customHeight="1">
      <c r="B85" s="66" t="s">
        <v>455</v>
      </c>
      <c r="C85" s="67"/>
      <c r="D85" s="67"/>
      <c r="E85" s="67"/>
      <c r="F85" s="67"/>
      <c r="G85" s="67"/>
      <c r="H85" s="67"/>
      <c r="I85" s="68"/>
    </row>
    <row r="86" spans="2:9" ht="12.75">
      <c r="B86" s="69"/>
      <c r="C86" s="70"/>
      <c r="D86" s="70"/>
      <c r="E86" s="70"/>
      <c r="F86" s="70"/>
      <c r="G86" s="70"/>
      <c r="H86" s="70"/>
      <c r="I86" s="71"/>
    </row>
    <row r="87" spans="2:9" ht="12.75">
      <c r="B87" s="69"/>
      <c r="C87" s="70"/>
      <c r="D87" s="70"/>
      <c r="E87" s="70"/>
      <c r="F87" s="70"/>
      <c r="G87" s="70"/>
      <c r="H87" s="70"/>
      <c r="I87" s="71"/>
    </row>
    <row r="88" spans="2:9" ht="12.75">
      <c r="B88" s="72"/>
      <c r="C88" s="73"/>
      <c r="D88" s="73"/>
      <c r="E88" s="73"/>
      <c r="F88" s="73"/>
      <c r="G88" s="73"/>
      <c r="H88" s="73"/>
      <c r="I88" s="74"/>
    </row>
    <row r="89" ht="12.75"/>
    <row r="90" spans="2:9" ht="12.75">
      <c r="B90" s="115" t="s">
        <v>439</v>
      </c>
      <c r="C90" s="116"/>
      <c r="D90" s="116"/>
      <c r="E90" s="116"/>
      <c r="F90" s="116"/>
      <c r="G90" s="116"/>
      <c r="H90" s="116"/>
      <c r="I90" s="117"/>
    </row>
    <row r="91" ht="12.75"/>
    <row r="92" spans="2:9" ht="12.75" customHeight="1">
      <c r="B92" s="66" t="s">
        <v>459</v>
      </c>
      <c r="C92" s="67"/>
      <c r="D92" s="67"/>
      <c r="E92" s="67"/>
      <c r="F92" s="67"/>
      <c r="G92" s="67"/>
      <c r="H92" s="67"/>
      <c r="I92" s="68"/>
    </row>
    <row r="93" spans="2:9" ht="12.75">
      <c r="B93" s="69"/>
      <c r="C93" s="70"/>
      <c r="D93" s="70"/>
      <c r="E93" s="70"/>
      <c r="F93" s="70"/>
      <c r="G93" s="70"/>
      <c r="H93" s="70"/>
      <c r="I93" s="71"/>
    </row>
    <row r="94" spans="2:9" ht="12.75">
      <c r="B94" s="69"/>
      <c r="C94" s="70"/>
      <c r="D94" s="70"/>
      <c r="E94" s="70"/>
      <c r="F94" s="70"/>
      <c r="G94" s="70"/>
      <c r="H94" s="70"/>
      <c r="I94" s="71"/>
    </row>
    <row r="95" spans="2:9" ht="12.75">
      <c r="B95" s="72"/>
      <c r="C95" s="73"/>
      <c r="D95" s="73"/>
      <c r="E95" s="73"/>
      <c r="F95" s="73"/>
      <c r="G95" s="73"/>
      <c r="H95" s="73"/>
      <c r="I95" s="74"/>
    </row>
    <row r="96" ht="12.75"/>
    <row r="97" spans="2:9" ht="12.75">
      <c r="B97" s="55" t="s">
        <v>447</v>
      </c>
      <c r="C97" s="56"/>
      <c r="D97" s="56"/>
      <c r="E97" s="56"/>
      <c r="F97" s="56"/>
      <c r="G97" s="56"/>
      <c r="H97" s="56"/>
      <c r="I97" s="57"/>
    </row>
    <row r="98" spans="2:9" ht="12.75">
      <c r="B98" s="39"/>
      <c r="C98" s="38"/>
      <c r="D98" s="38"/>
      <c r="E98" s="38"/>
      <c r="F98" s="38"/>
      <c r="G98" s="38"/>
      <c r="H98" s="38"/>
      <c r="I98" s="23"/>
    </row>
    <row r="99" spans="2:9" ht="12.75">
      <c r="B99" s="97" t="s">
        <v>440</v>
      </c>
      <c r="C99" s="98"/>
      <c r="D99" s="99"/>
      <c r="E99" s="98" t="s">
        <v>441</v>
      </c>
      <c r="F99" s="98"/>
      <c r="G99" s="99"/>
      <c r="H99" s="118" t="s">
        <v>471</v>
      </c>
      <c r="I99" s="119"/>
    </row>
    <row r="100" spans="2:9" ht="12.75">
      <c r="B100" s="100"/>
      <c r="C100" s="101"/>
      <c r="D100" s="102"/>
      <c r="E100" s="101"/>
      <c r="F100" s="101"/>
      <c r="G100" s="102"/>
      <c r="H100" s="120"/>
      <c r="I100" s="121"/>
    </row>
    <row r="101" spans="2:9" ht="12.75">
      <c r="B101" s="100"/>
      <c r="C101" s="101"/>
      <c r="D101" s="102"/>
      <c r="E101" s="101"/>
      <c r="F101" s="101"/>
      <c r="G101" s="102"/>
      <c r="H101" s="120"/>
      <c r="I101" s="121"/>
    </row>
    <row r="102" spans="2:9" ht="12.75">
      <c r="B102" s="103"/>
      <c r="C102" s="104"/>
      <c r="D102" s="105"/>
      <c r="E102" s="104"/>
      <c r="F102" s="104"/>
      <c r="G102" s="105"/>
      <c r="H102" s="122"/>
      <c r="I102" s="123"/>
    </row>
    <row r="103" spans="2:9" ht="12.75" customHeight="1">
      <c r="B103" s="106" t="s">
        <v>456</v>
      </c>
      <c r="C103" s="107"/>
      <c r="D103" s="108"/>
      <c r="E103" s="106" t="s">
        <v>443</v>
      </c>
      <c r="F103" s="107"/>
      <c r="G103" s="108"/>
      <c r="H103" s="106" t="s">
        <v>444</v>
      </c>
      <c r="I103" s="108"/>
    </row>
    <row r="104" spans="2:9" ht="12.75">
      <c r="B104" s="109"/>
      <c r="C104" s="110"/>
      <c r="D104" s="111"/>
      <c r="E104" s="109"/>
      <c r="F104" s="110"/>
      <c r="G104" s="111"/>
      <c r="H104" s="109"/>
      <c r="I104" s="111"/>
    </row>
    <row r="105" spans="2:9" ht="29.25" customHeight="1">
      <c r="B105" s="109"/>
      <c r="C105" s="110"/>
      <c r="D105" s="111"/>
      <c r="E105" s="109"/>
      <c r="F105" s="110"/>
      <c r="G105" s="111"/>
      <c r="H105" s="109"/>
      <c r="I105" s="111"/>
    </row>
    <row r="106" spans="2:9" ht="12.75">
      <c r="B106" s="112"/>
      <c r="C106" s="113"/>
      <c r="D106" s="114"/>
      <c r="E106" s="112"/>
      <c r="F106" s="113"/>
      <c r="G106" s="114"/>
      <c r="H106" s="112"/>
      <c r="I106" s="114"/>
    </row>
    <row r="107" ht="12.75"/>
    <row r="108" spans="2:4" ht="12.75">
      <c r="B108" s="97" t="s">
        <v>457</v>
      </c>
      <c r="C108" s="98"/>
      <c r="D108" s="99"/>
    </row>
    <row r="109" spans="2:4" ht="12.75">
      <c r="B109" s="100"/>
      <c r="C109" s="101"/>
      <c r="D109" s="102"/>
    </row>
    <row r="110" spans="2:4" ht="12.75">
      <c r="B110" s="100"/>
      <c r="C110" s="101"/>
      <c r="D110" s="102"/>
    </row>
    <row r="111" spans="2:4" ht="12.75">
      <c r="B111" s="103"/>
      <c r="C111" s="104"/>
      <c r="D111" s="105"/>
    </row>
    <row r="112" spans="2:4" ht="12.75">
      <c r="B112" s="106" t="s">
        <v>452</v>
      </c>
      <c r="C112" s="107"/>
      <c r="D112" s="108"/>
    </row>
    <row r="113" spans="2:4" ht="12.75" customHeight="1">
      <c r="B113" s="109"/>
      <c r="C113" s="110"/>
      <c r="D113" s="111"/>
    </row>
    <row r="114" spans="2:4" ht="12.75">
      <c r="B114" s="109"/>
      <c r="C114" s="110"/>
      <c r="D114" s="111"/>
    </row>
    <row r="115" spans="2:4" ht="12.75">
      <c r="B115" s="112"/>
      <c r="C115" s="113"/>
      <c r="D115" s="114"/>
    </row>
    <row r="116" ht="12.75"/>
    <row r="117" ht="12.75"/>
    <row r="118" ht="12.75"/>
    <row r="119" spans="3:6" ht="12.75">
      <c r="C119" s="24" t="s">
        <v>446</v>
      </c>
      <c r="D119" s="25"/>
      <c r="E119" s="25"/>
      <c r="F119" s="16">
        <v>45303</v>
      </c>
    </row>
    <row r="120" spans="3:6" ht="12.75">
      <c r="C120" s="24" t="s">
        <v>445</v>
      </c>
      <c r="D120" s="25"/>
      <c r="E120" s="25"/>
      <c r="F120" s="16">
        <v>45373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</sheetData>
  <sheetProtection/>
  <mergeCells count="40">
    <mergeCell ref="B108:D111"/>
    <mergeCell ref="B112:D115"/>
    <mergeCell ref="B97:I97"/>
    <mergeCell ref="B81:I81"/>
    <mergeCell ref="B83:I83"/>
    <mergeCell ref="B85:I88"/>
    <mergeCell ref="B90:I90"/>
    <mergeCell ref="B92:I95"/>
    <mergeCell ref="B99:D102"/>
    <mergeCell ref="E99:G102"/>
    <mergeCell ref="H99:I102"/>
    <mergeCell ref="B103:D106"/>
    <mergeCell ref="E103:G106"/>
    <mergeCell ref="H103:I106"/>
    <mergeCell ref="B60:I60"/>
    <mergeCell ref="B67:I67"/>
    <mergeCell ref="B69:I72"/>
    <mergeCell ref="B74:I74"/>
    <mergeCell ref="B76:I79"/>
    <mergeCell ref="B64:I65"/>
    <mergeCell ref="B62:I63"/>
    <mergeCell ref="B54:I58"/>
    <mergeCell ref="B22:I22"/>
    <mergeCell ref="B26:I26"/>
    <mergeCell ref="B30:I30"/>
    <mergeCell ref="B32:D32"/>
    <mergeCell ref="F32:I32"/>
    <mergeCell ref="B34:D34"/>
    <mergeCell ref="F34:I34"/>
    <mergeCell ref="B36:I36"/>
    <mergeCell ref="F38:I38"/>
    <mergeCell ref="B44:I44"/>
    <mergeCell ref="F46:I46"/>
    <mergeCell ref="B52:I52"/>
    <mergeCell ref="B18:I18"/>
    <mergeCell ref="B2:J2"/>
    <mergeCell ref="G3:H3"/>
    <mergeCell ref="D5:H5"/>
    <mergeCell ref="D7:E7"/>
    <mergeCell ref="B14:I14"/>
  </mergeCells>
  <dataValidations count="11">
    <dataValidation type="custom" allowBlank="1" showInputMessage="1" showErrorMessage="1" promptTitle="Importante!" prompt="En este caso se deberá anexar una minuta de trabajo, donde el OIC expone el grado de avance en la atención del hallazgo." sqref="E20">
      <formula1>"e20=""X"""</formula1>
    </dataValidation>
    <dataValidation type="date" allowBlank="1" showInputMessage="1" showErrorMessage="1" promptTitle="IMPORTANTE!!!" prompt="Considerar que de acuerdo a lo establecido en el Manual de Auditoría de la SFP, Capítulo VI, &quot;De las Acciones Promovidas y de su Seguimiento&quot; 30. ....&quot;45 días hábiles posteriores a la Firma...acciones realizadas para la atención de las observaciones&quot; " sqref="F120">
      <formula1>43101</formula1>
      <formula2>47848</formula2>
    </dataValidation>
    <dataValidation type="list" allowBlank="1" showInputMessage="1" showErrorMessage="1" prompt="Si es hallazgo recurrente: seleccionar ejercicio " sqref="C20">
      <formula1>AÑOS</formula1>
    </dataValidation>
    <dataValidation type="list" allowBlank="1" showInputMessage="1" showErrorMessage="1" sqref="D9">
      <formula1>SUBCLASIFICACION</formula1>
    </dataValidation>
    <dataValidation type="list" allowBlank="1" showInputMessage="1" showErrorMessage="1" sqref="D8">
      <formula1>CLASIFICACION</formula1>
    </dataValidation>
    <dataValidation type="date" allowBlank="1" showInputMessage="1" showErrorMessage="1" promptTitle="IMPORTANTE!!!" prompt="Tomar en cuenta que de acuerdo a lo establecido en el Manual de Auditoría de la SFP, Capítulo VI, &quot;Del Seguimiento de las observaciones&quot; 23. ....&quot;45 días hábiles posteriores a la Firma...acciones realizadas para la atención de las observaciones&quot; " sqref="F119">
      <formula1>43101</formula1>
      <formula2>47848</formula2>
    </dataValidation>
    <dataValidation type="list" allowBlank="1" showInputMessage="1" showErrorMessage="1" sqref="I3">
      <formula1>CONSE</formula1>
    </dataValidation>
    <dataValidation type="list" allowBlank="1" showInputMessage="1" showErrorMessage="1" promptTitle="IMPORTANTE!!" prompt="Deberá requistar todo los campos editables excepto (17), (18), y (19)." sqref="G16">
      <formula1>SEL</formula1>
    </dataValidation>
    <dataValidation type="date" allowBlank="1" showInputMessage="1" showErrorMessage="1" prompt="Sólo si es hallazgo atendido" sqref="E28">
      <formula1>43101</formula1>
      <formula2>47848</formula2>
    </dataValidation>
    <dataValidation type="list" allowBlank="1" showInputMessage="1" showErrorMessage="1" sqref="D6">
      <formula1>AÑOS</formula1>
    </dataValidation>
    <dataValidation type="list" allowBlank="1" showInputMessage="1" showErrorMessage="1" sqref="G28 C28 C16 C24 G24">
      <formula1>SEL</formula1>
    </dataValidation>
  </dataValidations>
  <printOptions/>
  <pageMargins left="0.7" right="0.7" top="0.75" bottom="0.75" header="0.3" footer="0.3"/>
  <pageSetup horizontalDpi="300" verticalDpi="300" orientation="portrait" scale="75" r:id="rId3"/>
  <rowBreaks count="1" manualBreakCount="1"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2"/>
  <sheetViews>
    <sheetView tabSelected="1" zoomScale="90" zoomScaleNormal="90" zoomScalePageLayoutView="0" workbookViewId="0" topLeftCell="A1">
      <selection activeCell="B59" sqref="B59:I59"/>
    </sheetView>
  </sheetViews>
  <sheetFormatPr defaultColWidth="0" defaultRowHeight="12.75" zeroHeight="1"/>
  <cols>
    <col min="1" max="1" width="1.4921875" style="1" customWidth="1"/>
    <col min="2" max="2" width="24.625" style="1" bestFit="1" customWidth="1"/>
    <col min="3" max="3" width="5.50390625" style="1" customWidth="1"/>
    <col min="4" max="4" width="22.00390625" style="1" customWidth="1"/>
    <col min="5" max="5" width="11.125" style="1" customWidth="1"/>
    <col min="6" max="6" width="20.50390625" style="1" customWidth="1"/>
    <col min="7" max="7" width="7.25390625" style="1" customWidth="1"/>
    <col min="8" max="8" width="20.50390625" style="1" customWidth="1"/>
    <col min="9" max="9" width="5.50390625" style="1" customWidth="1"/>
    <col min="10" max="10" width="1.4921875" style="1" customWidth="1"/>
    <col min="11" max="16384" width="11.00390625" style="1" hidden="1" customWidth="1"/>
  </cols>
  <sheetData>
    <row r="1" ht="12.75">
      <c r="I1" s="2" t="s">
        <v>414</v>
      </c>
    </row>
    <row r="2" spans="2:10" ht="12.75">
      <c r="B2" s="58" t="s">
        <v>10</v>
      </c>
      <c r="C2" s="58"/>
      <c r="D2" s="58"/>
      <c r="E2" s="58"/>
      <c r="F2" s="58"/>
      <c r="G2" s="58"/>
      <c r="H2" s="58"/>
      <c r="I2" s="58"/>
      <c r="J2" s="58"/>
    </row>
    <row r="3" spans="2:10" ht="12.75">
      <c r="B3" s="48"/>
      <c r="C3" s="48"/>
      <c r="D3" s="48"/>
      <c r="E3" s="48"/>
      <c r="F3" s="48"/>
      <c r="G3" s="59" t="s">
        <v>420</v>
      </c>
      <c r="H3" s="60"/>
      <c r="I3" s="3">
        <v>2</v>
      </c>
      <c r="J3" s="48"/>
    </row>
    <row r="4" ht="6" customHeight="1"/>
    <row r="5" spans="2:8" ht="12.75">
      <c r="B5" s="4" t="s">
        <v>0</v>
      </c>
      <c r="C5" s="41"/>
      <c r="D5" s="61" t="s">
        <v>141</v>
      </c>
      <c r="E5" s="62"/>
      <c r="F5" s="62"/>
      <c r="G5" s="62"/>
      <c r="H5" s="63"/>
    </row>
    <row r="6" spans="2:4" ht="12.75">
      <c r="B6" s="6" t="s">
        <v>360</v>
      </c>
      <c r="C6" s="41"/>
      <c r="D6" s="7">
        <v>2023</v>
      </c>
    </row>
    <row r="7" spans="2:7" ht="25.5">
      <c r="B7" s="8" t="s">
        <v>153</v>
      </c>
      <c r="C7" s="42"/>
      <c r="D7" s="64" t="s">
        <v>460</v>
      </c>
      <c r="E7" s="65"/>
      <c r="F7" s="9" t="s">
        <v>150</v>
      </c>
      <c r="G7" s="10" t="s">
        <v>154</v>
      </c>
    </row>
    <row r="8" spans="2:6" ht="12.75">
      <c r="B8" s="6" t="s">
        <v>406</v>
      </c>
      <c r="C8" s="41"/>
      <c r="D8" s="3" t="s">
        <v>362</v>
      </c>
      <c r="F8" s="28"/>
    </row>
    <row r="9" spans="2:6" ht="12.75">
      <c r="B9" s="6" t="s">
        <v>407</v>
      </c>
      <c r="C9" s="41"/>
      <c r="D9" s="3" t="s">
        <v>377</v>
      </c>
      <c r="F9" s="28"/>
    </row>
    <row r="10" spans="2:6" ht="12.75">
      <c r="B10" s="6" t="s">
        <v>1</v>
      </c>
      <c r="C10" s="41"/>
      <c r="D10" s="3" t="s">
        <v>461</v>
      </c>
      <c r="F10" s="11">
        <v>3904185558</v>
      </c>
    </row>
    <row r="11" spans="2:7" ht="12.75">
      <c r="B11" s="6" t="s">
        <v>2</v>
      </c>
      <c r="C11" s="41"/>
      <c r="D11" s="3" t="s">
        <v>451</v>
      </c>
      <c r="F11" s="11">
        <f>+D40</f>
        <v>49536785.61</v>
      </c>
      <c r="G11" s="12">
        <f>+F11/F10</f>
        <v>0.012688122752899133</v>
      </c>
    </row>
    <row r="12" ht="9" customHeight="1"/>
    <row r="13" spans="2:9" ht="12.75">
      <c r="B13" s="55" t="s">
        <v>462</v>
      </c>
      <c r="C13" s="56"/>
      <c r="D13" s="56"/>
      <c r="E13" s="56"/>
      <c r="F13" s="56"/>
      <c r="G13" s="56"/>
      <c r="H13" s="56"/>
      <c r="I13" s="57"/>
    </row>
    <row r="14" spans="2:9" ht="4.5" customHeight="1">
      <c r="B14" s="39"/>
      <c r="C14" s="40"/>
      <c r="D14" s="39"/>
      <c r="E14" s="39"/>
      <c r="F14" s="39"/>
      <c r="G14" s="39"/>
      <c r="H14" s="39"/>
      <c r="I14" s="39"/>
    </row>
    <row r="15" spans="2:7" ht="12.75">
      <c r="B15" s="39" t="s">
        <v>3</v>
      </c>
      <c r="C15" s="13" t="s">
        <v>12</v>
      </c>
      <c r="F15" s="39" t="s">
        <v>4</v>
      </c>
      <c r="G15" s="15"/>
    </row>
    <row r="16" ht="4.5" customHeight="1"/>
    <row r="17" spans="2:9" ht="12.75">
      <c r="B17" s="55" t="s">
        <v>422</v>
      </c>
      <c r="C17" s="56"/>
      <c r="D17" s="56"/>
      <c r="E17" s="56"/>
      <c r="F17" s="56"/>
      <c r="G17" s="56"/>
      <c r="H17" s="56"/>
      <c r="I17" s="57"/>
    </row>
    <row r="18" spans="2:9" ht="7.5" customHeight="1">
      <c r="B18" s="39"/>
      <c r="C18" s="40"/>
      <c r="D18" s="39"/>
      <c r="E18" s="40"/>
      <c r="F18" s="39"/>
      <c r="G18" s="40"/>
      <c r="H18" s="39"/>
      <c r="I18" s="39"/>
    </row>
    <row r="19" spans="2:7" ht="12.75">
      <c r="B19" s="39" t="s">
        <v>147</v>
      </c>
      <c r="C19" s="13"/>
      <c r="D19" s="14" t="s">
        <v>5</v>
      </c>
      <c r="E19" s="13"/>
      <c r="F19" s="14" t="s">
        <v>6</v>
      </c>
      <c r="G19" s="13" t="s">
        <v>12</v>
      </c>
    </row>
    <row r="20" ht="9" customHeight="1"/>
    <row r="21" spans="2:9" ht="12.75">
      <c r="B21" s="55" t="s">
        <v>423</v>
      </c>
      <c r="C21" s="56"/>
      <c r="D21" s="56"/>
      <c r="E21" s="56"/>
      <c r="F21" s="56"/>
      <c r="G21" s="56"/>
      <c r="H21" s="56"/>
      <c r="I21" s="57"/>
    </row>
    <row r="22" spans="2:9" ht="6" customHeight="1">
      <c r="B22" s="39"/>
      <c r="C22" s="40"/>
      <c r="D22" s="39"/>
      <c r="E22" s="39"/>
      <c r="F22" s="39"/>
      <c r="G22" s="40"/>
      <c r="H22" s="39"/>
      <c r="I22" s="39"/>
    </row>
    <row r="23" spans="2:7" ht="12.75">
      <c r="B23" s="14" t="s">
        <v>5</v>
      </c>
      <c r="C23" s="13"/>
      <c r="F23" s="14" t="s">
        <v>6</v>
      </c>
      <c r="G23" s="13" t="s">
        <v>12</v>
      </c>
    </row>
    <row r="24" ht="4.5" customHeight="1"/>
    <row r="25" spans="2:9" ht="12.75">
      <c r="B25" s="55" t="s">
        <v>424</v>
      </c>
      <c r="C25" s="56"/>
      <c r="D25" s="56"/>
      <c r="E25" s="56"/>
      <c r="F25" s="56"/>
      <c r="G25" s="56"/>
      <c r="H25" s="56"/>
      <c r="I25" s="57"/>
    </row>
    <row r="26" spans="2:9" ht="6.75" customHeight="1">
      <c r="B26" s="39"/>
      <c r="C26" s="39"/>
      <c r="D26" s="39"/>
      <c r="E26" s="39"/>
      <c r="F26" s="39"/>
      <c r="G26" s="39"/>
      <c r="H26" s="39"/>
      <c r="I26" s="39"/>
    </row>
    <row r="27" spans="2:7" ht="12.75">
      <c r="B27" s="14" t="s">
        <v>5</v>
      </c>
      <c r="C27" s="15" t="s">
        <v>12</v>
      </c>
      <c r="D27" s="39" t="s">
        <v>7</v>
      </c>
      <c r="E27" s="16">
        <v>45414</v>
      </c>
      <c r="F27" s="14" t="s">
        <v>6</v>
      </c>
      <c r="G27" s="15"/>
    </row>
    <row r="28" ht="6" customHeight="1"/>
    <row r="29" spans="2:9" ht="12.75">
      <c r="B29" s="75" t="s">
        <v>425</v>
      </c>
      <c r="C29" s="76"/>
      <c r="D29" s="76"/>
      <c r="E29" s="76"/>
      <c r="F29" s="76"/>
      <c r="G29" s="76"/>
      <c r="H29" s="76"/>
      <c r="I29" s="77"/>
    </row>
    <row r="30" spans="2:9" ht="12.75">
      <c r="B30" s="26" t="s">
        <v>149</v>
      </c>
      <c r="C30" s="17"/>
      <c r="E30" s="17"/>
      <c r="F30" s="17"/>
      <c r="G30" s="17"/>
      <c r="H30" s="17"/>
      <c r="I30" s="17"/>
    </row>
    <row r="31" spans="2:9" ht="12.75">
      <c r="B31" s="78" t="s">
        <v>397</v>
      </c>
      <c r="C31" s="78"/>
      <c r="D31" s="78"/>
      <c r="F31" s="61" t="s">
        <v>463</v>
      </c>
      <c r="G31" s="62"/>
      <c r="H31" s="62"/>
      <c r="I31" s="63"/>
    </row>
    <row r="32" spans="2:9" ht="12.75">
      <c r="B32" s="26" t="s">
        <v>152</v>
      </c>
      <c r="D32" s="29"/>
      <c r="F32" s="30"/>
      <c r="G32" s="30"/>
      <c r="H32" s="30"/>
      <c r="I32" s="30"/>
    </row>
    <row r="33" spans="2:9" ht="12.75">
      <c r="B33" s="78" t="s">
        <v>411</v>
      </c>
      <c r="C33" s="78"/>
      <c r="D33" s="78"/>
      <c r="F33" s="61"/>
      <c r="G33" s="62"/>
      <c r="H33" s="62"/>
      <c r="I33" s="63"/>
    </row>
    <row r="34" ht="6.75" customHeight="1"/>
    <row r="35" spans="2:9" ht="12.75">
      <c r="B35" s="75" t="s">
        <v>426</v>
      </c>
      <c r="C35" s="76"/>
      <c r="D35" s="76"/>
      <c r="E35" s="76"/>
      <c r="F35" s="76"/>
      <c r="G35" s="76"/>
      <c r="H35" s="76"/>
      <c r="I35" s="77"/>
    </row>
    <row r="36" ht="8.25" customHeight="1"/>
    <row r="37" spans="2:9" ht="12.75">
      <c r="B37" s="18" t="s">
        <v>427</v>
      </c>
      <c r="C37" s="39"/>
      <c r="D37" s="18" t="s">
        <v>428</v>
      </c>
      <c r="E37" s="39"/>
      <c r="F37" s="79" t="s">
        <v>431</v>
      </c>
      <c r="G37" s="80"/>
      <c r="H37" s="80"/>
      <c r="I37" s="81"/>
    </row>
    <row r="38" spans="2:9" ht="6.75" customHeight="1">
      <c r="B38" s="39"/>
      <c r="C38" s="39"/>
      <c r="D38" s="39"/>
      <c r="E38" s="39"/>
      <c r="F38" s="39"/>
      <c r="G38" s="39"/>
      <c r="H38" s="39"/>
      <c r="I38" s="39"/>
    </row>
    <row r="39" spans="2:8" ht="12.75">
      <c r="B39" s="39"/>
      <c r="D39" s="39"/>
      <c r="F39" s="1" t="s">
        <v>8</v>
      </c>
      <c r="H39" s="1" t="s">
        <v>9</v>
      </c>
    </row>
    <row r="40" spans="2:8" ht="12.75">
      <c r="B40" s="19">
        <v>3904185558</v>
      </c>
      <c r="D40" s="20">
        <v>49536785.61</v>
      </c>
      <c r="F40" s="20"/>
      <c r="H40" s="19">
        <f>+F40</f>
        <v>0</v>
      </c>
    </row>
    <row r="41" spans="2:8" ht="12.75">
      <c r="B41" s="21">
        <f>+B40/$F$10</f>
        <v>1</v>
      </c>
      <c r="D41" s="21">
        <f>+D40/B40</f>
        <v>0.012688122752899133</v>
      </c>
      <c r="F41" s="21">
        <f>+F40/B40</f>
        <v>0</v>
      </c>
      <c r="H41" s="21">
        <f>+H40/D40</f>
        <v>0</v>
      </c>
    </row>
    <row r="42" spans="2:8" ht="4.5" customHeight="1">
      <c r="B42" s="27"/>
      <c r="D42" s="27"/>
      <c r="F42" s="27"/>
      <c r="H42" s="27"/>
    </row>
    <row r="43" spans="2:9" ht="12.75">
      <c r="B43" s="75" t="s">
        <v>430</v>
      </c>
      <c r="C43" s="76"/>
      <c r="D43" s="76"/>
      <c r="E43" s="76"/>
      <c r="F43" s="76"/>
      <c r="G43" s="76"/>
      <c r="H43" s="76"/>
      <c r="I43" s="77"/>
    </row>
    <row r="44" spans="2:8" ht="5.25" customHeight="1">
      <c r="B44" s="27"/>
      <c r="D44" s="27"/>
      <c r="F44" s="27"/>
      <c r="H44" s="27"/>
    </row>
    <row r="45" spans="2:9" ht="12.75">
      <c r="B45" s="18" t="s">
        <v>427</v>
      </c>
      <c r="C45" s="39"/>
      <c r="D45" s="18" t="s">
        <v>428</v>
      </c>
      <c r="E45" s="39"/>
      <c r="F45" s="79" t="s">
        <v>431</v>
      </c>
      <c r="G45" s="80"/>
      <c r="H45" s="80"/>
      <c r="I45" s="81"/>
    </row>
    <row r="46" spans="2:9" ht="6.75" customHeight="1">
      <c r="B46" s="39"/>
      <c r="C46" s="39"/>
      <c r="D46" s="39"/>
      <c r="E46" s="39"/>
      <c r="F46" s="39"/>
      <c r="G46" s="39"/>
      <c r="H46" s="39"/>
      <c r="I46" s="39"/>
    </row>
    <row r="47" spans="2:8" ht="12" customHeight="1">
      <c r="B47" s="39"/>
      <c r="D47" s="39"/>
      <c r="F47" s="1" t="s">
        <v>8</v>
      </c>
      <c r="H47" s="1" t="s">
        <v>9</v>
      </c>
    </row>
    <row r="48" spans="2:8" ht="12.75">
      <c r="B48" s="49">
        <v>239554</v>
      </c>
      <c r="C48" s="50"/>
      <c r="D48" s="49">
        <v>14310</v>
      </c>
      <c r="E48" s="50"/>
      <c r="F48" s="49">
        <v>337</v>
      </c>
      <c r="G48" s="50"/>
      <c r="H48" s="51">
        <v>337</v>
      </c>
    </row>
    <row r="49" spans="4:8" ht="12.75">
      <c r="D49" s="21">
        <f>+D48/B48</f>
        <v>0.05973600941750085</v>
      </c>
      <c r="F49" s="21">
        <f>+F48/B48</f>
        <v>0.0014067809345700761</v>
      </c>
      <c r="H49" s="21">
        <f>+H48/D48</f>
        <v>0.023549965059399023</v>
      </c>
    </row>
    <row r="50" ht="6" customHeight="1"/>
    <row r="51" spans="2:9" ht="12.75" customHeight="1">
      <c r="B51" s="55" t="s">
        <v>464</v>
      </c>
      <c r="C51" s="56"/>
      <c r="D51" s="56"/>
      <c r="E51" s="56"/>
      <c r="F51" s="56"/>
      <c r="G51" s="56"/>
      <c r="H51" s="56"/>
      <c r="I51" s="57"/>
    </row>
    <row r="52" ht="7.5" customHeight="1"/>
    <row r="53" spans="2:9" ht="63.75" customHeight="1">
      <c r="B53" s="66" t="s">
        <v>479</v>
      </c>
      <c r="C53" s="67"/>
      <c r="D53" s="67"/>
      <c r="E53" s="67"/>
      <c r="F53" s="67"/>
      <c r="G53" s="67"/>
      <c r="H53" s="67"/>
      <c r="I53" s="68"/>
    </row>
    <row r="54" spans="2:9" ht="202.5" customHeight="1">
      <c r="B54" s="124"/>
      <c r="C54" s="125"/>
      <c r="D54" s="125"/>
      <c r="E54" s="125"/>
      <c r="F54" s="125"/>
      <c r="G54" s="125"/>
      <c r="H54" s="125"/>
      <c r="I54" s="126"/>
    </row>
    <row r="55" spans="2:9" ht="12.75">
      <c r="B55" s="22"/>
      <c r="C55" s="22"/>
      <c r="D55" s="22"/>
      <c r="E55" s="22"/>
      <c r="F55" s="22"/>
      <c r="G55" s="22"/>
      <c r="H55" s="22"/>
      <c r="I55" s="22"/>
    </row>
    <row r="56" spans="2:9" ht="12.75">
      <c r="B56" s="55" t="s">
        <v>433</v>
      </c>
      <c r="C56" s="56"/>
      <c r="D56" s="56"/>
      <c r="E56" s="56"/>
      <c r="F56" s="56"/>
      <c r="G56" s="56"/>
      <c r="H56" s="56"/>
      <c r="I56" s="57"/>
    </row>
    <row r="57" ht="12.75"/>
    <row r="58" spans="2:9" ht="12.75">
      <c r="B58" s="124" t="s">
        <v>434</v>
      </c>
      <c r="C58" s="125"/>
      <c r="D58" s="125"/>
      <c r="E58" s="125"/>
      <c r="F58" s="125"/>
      <c r="G58" s="125"/>
      <c r="H58" s="125"/>
      <c r="I58" s="126"/>
    </row>
    <row r="59" spans="2:9" ht="26.25" customHeight="1">
      <c r="B59" s="130" t="s">
        <v>465</v>
      </c>
      <c r="C59" s="131"/>
      <c r="D59" s="131"/>
      <c r="E59" s="131"/>
      <c r="F59" s="131"/>
      <c r="G59" s="131"/>
      <c r="H59" s="131"/>
      <c r="I59" s="132"/>
    </row>
    <row r="60" ht="12.75"/>
    <row r="61" spans="2:9" ht="12.75">
      <c r="B61" s="55" t="s">
        <v>435</v>
      </c>
      <c r="C61" s="56"/>
      <c r="D61" s="56"/>
      <c r="E61" s="56"/>
      <c r="F61" s="56"/>
      <c r="G61" s="56"/>
      <c r="H61" s="56"/>
      <c r="I61" s="57"/>
    </row>
    <row r="62" ht="12.75"/>
    <row r="63" spans="2:9" ht="27" customHeight="1">
      <c r="B63" s="133" t="s">
        <v>473</v>
      </c>
      <c r="C63" s="133"/>
      <c r="D63" s="133"/>
      <c r="E63" s="133"/>
      <c r="F63" s="133"/>
      <c r="G63" s="133"/>
      <c r="H63" s="133"/>
      <c r="I63" s="133"/>
    </row>
    <row r="64" spans="2:9" ht="27" customHeight="1">
      <c r="B64" s="69" t="s">
        <v>474</v>
      </c>
      <c r="C64" s="90"/>
      <c r="D64" s="90"/>
      <c r="E64" s="90"/>
      <c r="F64" s="90"/>
      <c r="G64" s="90"/>
      <c r="H64" s="90"/>
      <c r="I64" s="71"/>
    </row>
    <row r="65" spans="2:9" ht="39.75" customHeight="1">
      <c r="B65" s="134" t="s">
        <v>475</v>
      </c>
      <c r="C65" s="134"/>
      <c r="D65" s="134"/>
      <c r="E65" s="134"/>
      <c r="F65" s="134"/>
      <c r="G65" s="134"/>
      <c r="H65" s="134"/>
      <c r="I65" s="134"/>
    </row>
    <row r="66" spans="2:9" ht="12.75">
      <c r="B66" s="52"/>
      <c r="C66" s="53"/>
      <c r="D66" s="53"/>
      <c r="E66" s="53"/>
      <c r="F66" s="53"/>
      <c r="G66" s="53"/>
      <c r="H66" s="53"/>
      <c r="I66" s="54"/>
    </row>
    <row r="67" spans="2:9" ht="39" customHeight="1">
      <c r="B67" s="55" t="s">
        <v>436</v>
      </c>
      <c r="C67" s="56"/>
      <c r="D67" s="56"/>
      <c r="E67" s="56"/>
      <c r="F67" s="56"/>
      <c r="G67" s="56"/>
      <c r="H67" s="56"/>
      <c r="I67" s="57"/>
    </row>
    <row r="68" ht="12.75"/>
    <row r="69" spans="2:9" ht="12.75" customHeight="1">
      <c r="B69" s="91" t="s">
        <v>477</v>
      </c>
      <c r="C69" s="92"/>
      <c r="D69" s="92"/>
      <c r="E69" s="92"/>
      <c r="F69" s="92"/>
      <c r="G69" s="92"/>
      <c r="H69" s="92"/>
      <c r="I69" s="93"/>
    </row>
    <row r="70" spans="2:9" ht="12.75">
      <c r="B70" s="94"/>
      <c r="C70" s="95"/>
      <c r="D70" s="95"/>
      <c r="E70" s="95"/>
      <c r="F70" s="95"/>
      <c r="G70" s="95"/>
      <c r="H70" s="95"/>
      <c r="I70" s="96"/>
    </row>
    <row r="71" spans="2:9" ht="12.75">
      <c r="B71" s="94" t="s">
        <v>476</v>
      </c>
      <c r="C71" s="95"/>
      <c r="D71" s="95"/>
      <c r="E71" s="95"/>
      <c r="F71" s="95"/>
      <c r="G71" s="95"/>
      <c r="H71" s="95"/>
      <c r="I71" s="96"/>
    </row>
    <row r="72" spans="2:9" ht="12.75">
      <c r="B72" s="135"/>
      <c r="C72" s="136"/>
      <c r="D72" s="136"/>
      <c r="E72" s="136"/>
      <c r="F72" s="136"/>
      <c r="G72" s="136"/>
      <c r="H72" s="136"/>
      <c r="I72" s="137"/>
    </row>
    <row r="73" ht="12.75"/>
    <row r="74" spans="2:9" ht="12.75">
      <c r="B74" s="55" t="s">
        <v>437</v>
      </c>
      <c r="C74" s="56"/>
      <c r="D74" s="56"/>
      <c r="E74" s="56"/>
      <c r="F74" s="56"/>
      <c r="G74" s="56"/>
      <c r="H74" s="56"/>
      <c r="I74" s="57"/>
    </row>
    <row r="75" ht="12.75"/>
    <row r="76" spans="2:9" ht="12.75">
      <c r="B76" s="115" t="s">
        <v>466</v>
      </c>
      <c r="C76" s="116"/>
      <c r="D76" s="116"/>
      <c r="E76" s="116"/>
      <c r="F76" s="116"/>
      <c r="G76" s="116"/>
      <c r="H76" s="116"/>
      <c r="I76" s="117"/>
    </row>
    <row r="77" ht="12.75"/>
    <row r="78" spans="2:9" ht="12.75">
      <c r="B78" s="66" t="s">
        <v>478</v>
      </c>
      <c r="C78" s="67"/>
      <c r="D78" s="67"/>
      <c r="E78" s="67"/>
      <c r="F78" s="67"/>
      <c r="G78" s="67"/>
      <c r="H78" s="67"/>
      <c r="I78" s="68"/>
    </row>
    <row r="79" spans="2:9" ht="12.75">
      <c r="B79" s="69"/>
      <c r="C79" s="70"/>
      <c r="D79" s="70"/>
      <c r="E79" s="70"/>
      <c r="F79" s="70"/>
      <c r="G79" s="70"/>
      <c r="H79" s="70"/>
      <c r="I79" s="71"/>
    </row>
    <row r="80" spans="2:9" ht="12.75">
      <c r="B80" s="69"/>
      <c r="C80" s="70"/>
      <c r="D80" s="70"/>
      <c r="E80" s="70"/>
      <c r="F80" s="70"/>
      <c r="G80" s="70"/>
      <c r="H80" s="70"/>
      <c r="I80" s="71"/>
    </row>
    <row r="81" spans="2:9" ht="12" customHeight="1">
      <c r="B81" s="72"/>
      <c r="C81" s="73"/>
      <c r="D81" s="73"/>
      <c r="E81" s="73"/>
      <c r="F81" s="73"/>
      <c r="G81" s="73"/>
      <c r="H81" s="73"/>
      <c r="I81" s="74"/>
    </row>
    <row r="82" ht="12.75"/>
    <row r="83" spans="2:9" ht="12.75">
      <c r="B83" s="115" t="s">
        <v>467</v>
      </c>
      <c r="C83" s="116"/>
      <c r="D83" s="116"/>
      <c r="E83" s="116"/>
      <c r="F83" s="116"/>
      <c r="G83" s="116"/>
      <c r="H83" s="116"/>
      <c r="I83" s="117"/>
    </row>
    <row r="84" ht="12.75"/>
    <row r="85" spans="2:9" ht="12.75">
      <c r="B85" s="124" t="s">
        <v>468</v>
      </c>
      <c r="C85" s="125"/>
      <c r="D85" s="125"/>
      <c r="E85" s="125"/>
      <c r="F85" s="125"/>
      <c r="G85" s="125"/>
      <c r="H85" s="125"/>
      <c r="I85" s="126"/>
    </row>
    <row r="86" spans="2:9" ht="12.75">
      <c r="B86" s="127"/>
      <c r="C86" s="128"/>
      <c r="D86" s="128"/>
      <c r="E86" s="128"/>
      <c r="F86" s="128"/>
      <c r="G86" s="128"/>
      <c r="H86" s="128"/>
      <c r="I86" s="129"/>
    </row>
    <row r="87" spans="2:9" ht="14.25" customHeight="1">
      <c r="B87" s="127"/>
      <c r="C87" s="128"/>
      <c r="D87" s="128"/>
      <c r="E87" s="128"/>
      <c r="F87" s="128"/>
      <c r="G87" s="128"/>
      <c r="H87" s="128"/>
      <c r="I87" s="129"/>
    </row>
    <row r="88" spans="2:9" ht="11.25" customHeight="1">
      <c r="B88" s="130"/>
      <c r="C88" s="131"/>
      <c r="D88" s="131"/>
      <c r="E88" s="131"/>
      <c r="F88" s="131"/>
      <c r="G88" s="131"/>
      <c r="H88" s="131"/>
      <c r="I88" s="132"/>
    </row>
    <row r="89" ht="12.75"/>
    <row r="90" spans="2:9" ht="12.75">
      <c r="B90" s="55" t="s">
        <v>447</v>
      </c>
      <c r="C90" s="56"/>
      <c r="D90" s="56"/>
      <c r="E90" s="56"/>
      <c r="F90" s="56"/>
      <c r="G90" s="56"/>
      <c r="H90" s="56"/>
      <c r="I90" s="57"/>
    </row>
    <row r="91" spans="2:9" ht="12.75">
      <c r="B91" s="39"/>
      <c r="C91" s="38"/>
      <c r="D91" s="38"/>
      <c r="E91" s="38"/>
      <c r="F91" s="38"/>
      <c r="G91" s="38"/>
      <c r="H91" s="38"/>
      <c r="I91" s="23"/>
    </row>
    <row r="92" spans="2:9" ht="12.75">
      <c r="B92" s="97" t="s">
        <v>469</v>
      </c>
      <c r="C92" s="98"/>
      <c r="D92" s="99"/>
      <c r="E92" s="98" t="s">
        <v>441</v>
      </c>
      <c r="F92" s="98"/>
      <c r="G92" s="99"/>
      <c r="H92" s="118" t="s">
        <v>442</v>
      </c>
      <c r="I92" s="119"/>
    </row>
    <row r="93" spans="2:9" ht="12.75">
      <c r="B93" s="100"/>
      <c r="C93" s="101"/>
      <c r="D93" s="102"/>
      <c r="E93" s="101"/>
      <c r="F93" s="101"/>
      <c r="G93" s="102"/>
      <c r="H93" s="120"/>
      <c r="I93" s="121"/>
    </row>
    <row r="94" spans="2:9" ht="27" customHeight="1">
      <c r="B94" s="100"/>
      <c r="C94" s="101"/>
      <c r="D94" s="102"/>
      <c r="E94" s="101"/>
      <c r="F94" s="101"/>
      <c r="G94" s="102"/>
      <c r="H94" s="120"/>
      <c r="I94" s="121"/>
    </row>
    <row r="95" spans="2:9" ht="26.25" customHeight="1">
      <c r="B95" s="103"/>
      <c r="C95" s="104"/>
      <c r="D95" s="105"/>
      <c r="E95" s="104"/>
      <c r="F95" s="104"/>
      <c r="G95" s="105"/>
      <c r="H95" s="122"/>
      <c r="I95" s="123"/>
    </row>
    <row r="96" spans="2:9" ht="12.75">
      <c r="B96" s="106" t="s">
        <v>470</v>
      </c>
      <c r="C96" s="107"/>
      <c r="D96" s="108"/>
      <c r="E96" s="106" t="s">
        <v>443</v>
      </c>
      <c r="F96" s="107"/>
      <c r="G96" s="108"/>
      <c r="H96" s="106" t="s">
        <v>444</v>
      </c>
      <c r="I96" s="108"/>
    </row>
    <row r="97" spans="2:9" ht="12.75">
      <c r="B97" s="109"/>
      <c r="C97" s="110"/>
      <c r="D97" s="111"/>
      <c r="E97" s="109"/>
      <c r="F97" s="110"/>
      <c r="G97" s="111"/>
      <c r="H97" s="109"/>
      <c r="I97" s="111"/>
    </row>
    <row r="98" spans="2:9" ht="12.75" customHeight="1">
      <c r="B98" s="109"/>
      <c r="C98" s="110"/>
      <c r="D98" s="111"/>
      <c r="E98" s="109"/>
      <c r="F98" s="110"/>
      <c r="G98" s="111"/>
      <c r="H98" s="109"/>
      <c r="I98" s="111"/>
    </row>
    <row r="99" spans="2:9" ht="17.25" customHeight="1">
      <c r="B99" s="112"/>
      <c r="C99" s="113"/>
      <c r="D99" s="114"/>
      <c r="E99" s="112"/>
      <c r="F99" s="113"/>
      <c r="G99" s="114"/>
      <c r="H99" s="112"/>
      <c r="I99" s="114"/>
    </row>
    <row r="100" ht="18.75" customHeight="1"/>
    <row r="101" spans="3:6" ht="12.75">
      <c r="C101" s="24" t="s">
        <v>446</v>
      </c>
      <c r="D101" s="25"/>
      <c r="E101" s="25"/>
      <c r="F101" s="16">
        <v>45425</v>
      </c>
    </row>
    <row r="102" spans="3:6" ht="12.75">
      <c r="C102" s="24" t="s">
        <v>445</v>
      </c>
      <c r="D102" s="25"/>
      <c r="E102" s="25"/>
      <c r="F102" s="16">
        <v>45485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</sheetData>
  <sheetProtection/>
  <mergeCells count="42">
    <mergeCell ref="B17:I17"/>
    <mergeCell ref="B2:J2"/>
    <mergeCell ref="G3:H3"/>
    <mergeCell ref="D5:H5"/>
    <mergeCell ref="D7:E7"/>
    <mergeCell ref="B13:I13"/>
    <mergeCell ref="B53:I53"/>
    <mergeCell ref="B21:I21"/>
    <mergeCell ref="B25:I25"/>
    <mergeCell ref="B29:I29"/>
    <mergeCell ref="B31:D31"/>
    <mergeCell ref="F31:I31"/>
    <mergeCell ref="B33:D33"/>
    <mergeCell ref="F33:I33"/>
    <mergeCell ref="B35:I35"/>
    <mergeCell ref="F37:I37"/>
    <mergeCell ref="B43:I43"/>
    <mergeCell ref="F45:I45"/>
    <mergeCell ref="B51:I51"/>
    <mergeCell ref="B78:I81"/>
    <mergeCell ref="B54:I54"/>
    <mergeCell ref="B56:I56"/>
    <mergeCell ref="B58:I58"/>
    <mergeCell ref="B59:I59"/>
    <mergeCell ref="B61:I61"/>
    <mergeCell ref="B63:I63"/>
    <mergeCell ref="B65:I65"/>
    <mergeCell ref="B67:I67"/>
    <mergeCell ref="B74:I74"/>
    <mergeCell ref="B76:I76"/>
    <mergeCell ref="B64:I64"/>
    <mergeCell ref="B69:I70"/>
    <mergeCell ref="B71:I72"/>
    <mergeCell ref="B96:D99"/>
    <mergeCell ref="E96:G99"/>
    <mergeCell ref="H96:I99"/>
    <mergeCell ref="B83:I83"/>
    <mergeCell ref="B85:I88"/>
    <mergeCell ref="B90:I90"/>
    <mergeCell ref="B92:D95"/>
    <mergeCell ref="E92:G95"/>
    <mergeCell ref="H92:I95"/>
  </mergeCells>
  <dataValidations count="11">
    <dataValidation type="list" allowBlank="1" showInputMessage="1" showErrorMessage="1" sqref="E19 C27 C15 C23 G19 G23 G27">
      <formula1>SEL</formula1>
    </dataValidation>
    <dataValidation type="list" allowBlank="1" showInputMessage="1" showErrorMessage="1" sqref="D6">
      <formula1>AÑOS</formula1>
    </dataValidation>
    <dataValidation type="date" allowBlank="1" showInputMessage="1" showErrorMessage="1" prompt="Sólo si es hallazgo atendido" sqref="E27">
      <formula1>43101</formula1>
      <formula2>47848</formula2>
    </dataValidation>
    <dataValidation type="list" allowBlank="1" showInputMessage="1" showErrorMessage="1" promptTitle="Importante!!" prompt="Requistar todo los campos editables excepto (14), (15), y (16)." sqref="G15">
      <formula1>SEL</formula1>
    </dataValidation>
    <dataValidation type="list" allowBlank="1" showInputMessage="1" showErrorMessage="1" sqref="I3">
      <formula1>CONSE</formula1>
    </dataValidation>
    <dataValidation type="date" allowBlank="1" showInputMessage="1" showErrorMessage="1" promptTitle="IMPORTANTE!!!" prompt="Tomar en cuenta que de acuerdo a lo establecido en el Manual de Auditoría de la SFP, Capítulo VI, &quot;Del Seguimiento de las observaciones&quot; 23. ....&quot;45 días hábiles posteriores a la Firma...acciones realizadas para la atención de las observaciones&quot; " sqref="F101">
      <formula1>43101</formula1>
      <formula2>47848</formula2>
    </dataValidation>
    <dataValidation type="list" allowBlank="1" showInputMessage="1" showErrorMessage="1" sqref="D5:H5">
      <formula1>ENTE</formula1>
    </dataValidation>
    <dataValidation type="list" allowBlank="1" showInputMessage="1" showErrorMessage="1" sqref="D8">
      <formula1>CLASIFICACION</formula1>
    </dataValidation>
    <dataValidation type="list" allowBlank="1" showInputMessage="1" showErrorMessage="1" sqref="D9">
      <formula1>SUBCLASIFICACION</formula1>
    </dataValidation>
    <dataValidation type="list" allowBlank="1" showInputMessage="1" showErrorMessage="1" prompt="Si es hallazgo recurrente: seleccionar ejercicio " sqref="C19">
      <formula1>IF($G$19="X","",AÑOS)</formula1>
    </dataValidation>
    <dataValidation type="date" allowBlank="1" showInputMessage="1" showErrorMessage="1" promptTitle="IMPORTANTE!!!" prompt="Considerar que de acuerdo a lo establecido en el Manual de Auditoría de la SFP, Capítulo VI, &quot;De las Acciones Promovidas y de su Seguimiento&quot; 30. ....&quot;45 días hábiles posteriores a la Firma...acciones realizadas para la atención de las observaciones&quot; " sqref="F102">
      <formula1>43101</formula1>
      <formula2>47848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06"/>
  <sheetViews>
    <sheetView zoomScalePageLayoutView="0" workbookViewId="0" topLeftCell="A1">
      <selection activeCell="A3" sqref="A3"/>
    </sheetView>
  </sheetViews>
  <sheetFormatPr defaultColWidth="11.00390625" defaultRowHeight="12.75"/>
  <cols>
    <col min="1" max="5" width="11.00390625" style="31" customWidth="1"/>
    <col min="6" max="6" width="11.00390625" style="32" customWidth="1"/>
    <col min="7" max="7" width="11.00390625" style="31" customWidth="1"/>
    <col min="8" max="8" width="36.625" style="31" bestFit="1" customWidth="1"/>
    <col min="9" max="16384" width="11.00390625" style="31" customWidth="1"/>
  </cols>
  <sheetData>
    <row r="2" spans="1:11" ht="12.75">
      <c r="A2" s="31" t="s">
        <v>11</v>
      </c>
      <c r="B2" s="31" t="s">
        <v>13</v>
      </c>
      <c r="C2" s="31" t="s">
        <v>14</v>
      </c>
      <c r="D2" s="31" t="s">
        <v>145</v>
      </c>
      <c r="E2" s="31" t="s">
        <v>16</v>
      </c>
      <c r="F2" s="32" t="s">
        <v>146</v>
      </c>
      <c r="G2" s="33" t="s">
        <v>151</v>
      </c>
      <c r="H2" s="33" t="s">
        <v>148</v>
      </c>
      <c r="I2" s="34"/>
      <c r="J2" s="33" t="s">
        <v>361</v>
      </c>
      <c r="K2" s="34" t="s">
        <v>376</v>
      </c>
    </row>
    <row r="3" spans="1:11" ht="12.75">
      <c r="A3" s="31">
        <v>2015</v>
      </c>
      <c r="B3" s="31" t="s">
        <v>12</v>
      </c>
      <c r="C3" s="31" t="s">
        <v>5</v>
      </c>
      <c r="D3" s="31">
        <v>1</v>
      </c>
      <c r="E3" s="31" t="s">
        <v>218</v>
      </c>
      <c r="F3" s="32">
        <v>43466</v>
      </c>
      <c r="G3" s="35" t="s">
        <v>409</v>
      </c>
      <c r="H3" s="35" t="s">
        <v>398</v>
      </c>
      <c r="J3" s="31" t="s">
        <v>362</v>
      </c>
      <c r="K3" s="31" t="s">
        <v>377</v>
      </c>
    </row>
    <row r="4" spans="1:11" ht="12.75">
      <c r="A4" s="31">
        <v>2016</v>
      </c>
      <c r="C4" s="31" t="s">
        <v>6</v>
      </c>
      <c r="D4" s="31">
        <v>2</v>
      </c>
      <c r="E4" s="31" t="s">
        <v>219</v>
      </c>
      <c r="F4" s="32">
        <f>+F3+1</f>
        <v>43467</v>
      </c>
      <c r="G4" s="35" t="s">
        <v>410</v>
      </c>
      <c r="H4" s="35" t="s">
        <v>394</v>
      </c>
      <c r="J4" s="31" t="s">
        <v>363</v>
      </c>
      <c r="K4" s="31" t="s">
        <v>378</v>
      </c>
    </row>
    <row r="5" spans="1:11" ht="12.75">
      <c r="A5" s="31">
        <v>2017</v>
      </c>
      <c r="C5" s="31" t="s">
        <v>15</v>
      </c>
      <c r="D5" s="31">
        <v>3</v>
      </c>
      <c r="E5" s="31" t="s">
        <v>220</v>
      </c>
      <c r="F5" s="32">
        <f aca="true" t="shared" si="0" ref="F5:F68">+F4+1</f>
        <v>43468</v>
      </c>
      <c r="G5" s="35" t="s">
        <v>411</v>
      </c>
      <c r="H5" s="35" t="s">
        <v>399</v>
      </c>
      <c r="J5" s="31" t="s">
        <v>364</v>
      </c>
      <c r="K5" s="31" t="s">
        <v>379</v>
      </c>
    </row>
    <row r="6" spans="1:11" ht="12.75">
      <c r="A6" s="31">
        <v>2018</v>
      </c>
      <c r="D6" s="31">
        <v>4</v>
      </c>
      <c r="E6" s="31" t="s">
        <v>221</v>
      </c>
      <c r="F6" s="32">
        <f t="shared" si="0"/>
        <v>43469</v>
      </c>
      <c r="G6" s="35" t="s">
        <v>408</v>
      </c>
      <c r="H6" s="36" t="s">
        <v>412</v>
      </c>
      <c r="J6" s="31" t="s">
        <v>365</v>
      </c>
      <c r="K6" s="31" t="s">
        <v>380</v>
      </c>
    </row>
    <row r="7" spans="1:11" ht="12.75">
      <c r="A7" s="31">
        <v>2019</v>
      </c>
      <c r="D7" s="31">
        <v>5</v>
      </c>
      <c r="E7" s="31" t="s">
        <v>222</v>
      </c>
      <c r="F7" s="32">
        <f t="shared" si="0"/>
        <v>43470</v>
      </c>
      <c r="G7" s="36" t="s">
        <v>397</v>
      </c>
      <c r="H7" s="36" t="s">
        <v>413</v>
      </c>
      <c r="J7" s="31" t="s">
        <v>366</v>
      </c>
      <c r="K7" s="31" t="s">
        <v>381</v>
      </c>
    </row>
    <row r="8" spans="1:11" ht="12.75">
      <c r="A8" s="31">
        <v>2020</v>
      </c>
      <c r="D8" s="31">
        <v>6</v>
      </c>
      <c r="E8" s="31" t="s">
        <v>223</v>
      </c>
      <c r="F8" s="32">
        <f t="shared" si="0"/>
        <v>43471</v>
      </c>
      <c r="G8" s="34"/>
      <c r="H8" s="36" t="s">
        <v>400</v>
      </c>
      <c r="J8" s="31" t="s">
        <v>367</v>
      </c>
      <c r="K8" s="31" t="s">
        <v>382</v>
      </c>
    </row>
    <row r="9" spans="1:11" ht="12.75">
      <c r="A9" s="31">
        <v>2021</v>
      </c>
      <c r="D9" s="31">
        <v>7</v>
      </c>
      <c r="E9" s="31" t="s">
        <v>224</v>
      </c>
      <c r="F9" s="32">
        <f t="shared" si="0"/>
        <v>43472</v>
      </c>
      <c r="G9" s="34"/>
      <c r="H9" s="36" t="s">
        <v>401</v>
      </c>
      <c r="J9" s="31" t="s">
        <v>368</v>
      </c>
      <c r="K9" s="31" t="s">
        <v>383</v>
      </c>
    </row>
    <row r="10" spans="1:11" ht="12.75">
      <c r="A10" s="31">
        <v>2022</v>
      </c>
      <c r="D10" s="31">
        <v>8</v>
      </c>
      <c r="E10" s="31" t="s">
        <v>225</v>
      </c>
      <c r="F10" s="32">
        <f t="shared" si="0"/>
        <v>43473</v>
      </c>
      <c r="G10" s="34"/>
      <c r="H10" s="36" t="s">
        <v>402</v>
      </c>
      <c r="J10" s="31" t="s">
        <v>372</v>
      </c>
      <c r="K10" s="31" t="s">
        <v>384</v>
      </c>
    </row>
    <row r="11" spans="1:11" ht="12.75">
      <c r="A11" s="31">
        <v>2023</v>
      </c>
      <c r="D11" s="31">
        <v>9</v>
      </c>
      <c r="E11" s="31" t="s">
        <v>226</v>
      </c>
      <c r="F11" s="32">
        <f t="shared" si="0"/>
        <v>43474</v>
      </c>
      <c r="G11" s="34"/>
      <c r="H11" s="36" t="s">
        <v>403</v>
      </c>
      <c r="J11" s="31" t="s">
        <v>373</v>
      </c>
      <c r="K11" s="31" t="s">
        <v>385</v>
      </c>
    </row>
    <row r="12" spans="1:11" ht="12.75">
      <c r="A12" s="31">
        <v>2024</v>
      </c>
      <c r="D12" s="31">
        <v>10</v>
      </c>
      <c r="E12" s="31" t="s">
        <v>227</v>
      </c>
      <c r="F12" s="32">
        <f t="shared" si="0"/>
        <v>43475</v>
      </c>
      <c r="H12" s="36" t="s">
        <v>404</v>
      </c>
      <c r="J12" s="31" t="s">
        <v>369</v>
      </c>
      <c r="K12" s="31" t="s">
        <v>386</v>
      </c>
    </row>
    <row r="13" spans="1:11" ht="12.75">
      <c r="A13" s="31">
        <v>2025</v>
      </c>
      <c r="D13" s="31">
        <v>11</v>
      </c>
      <c r="E13" s="31" t="s">
        <v>228</v>
      </c>
      <c r="F13" s="32">
        <f t="shared" si="0"/>
        <v>43476</v>
      </c>
      <c r="H13" s="36" t="s">
        <v>417</v>
      </c>
      <c r="J13" s="31" t="s">
        <v>370</v>
      </c>
      <c r="K13" s="31" t="s">
        <v>387</v>
      </c>
    </row>
    <row r="14" spans="1:11" ht="12.75">
      <c r="A14" s="31">
        <v>2026</v>
      </c>
      <c r="D14" s="31">
        <v>12</v>
      </c>
      <c r="E14" s="31" t="s">
        <v>229</v>
      </c>
      <c r="F14" s="32">
        <f t="shared" si="0"/>
        <v>43477</v>
      </c>
      <c r="H14" s="36" t="s">
        <v>418</v>
      </c>
      <c r="J14" s="31" t="s">
        <v>415</v>
      </c>
      <c r="K14" s="31" t="s">
        <v>388</v>
      </c>
    </row>
    <row r="15" spans="1:11" ht="12.75">
      <c r="A15" s="31">
        <v>2027</v>
      </c>
      <c r="D15" s="31">
        <v>13</v>
      </c>
      <c r="E15" s="31" t="s">
        <v>230</v>
      </c>
      <c r="F15" s="32">
        <f t="shared" si="0"/>
        <v>43478</v>
      </c>
      <c r="H15" s="36" t="s">
        <v>395</v>
      </c>
      <c r="J15" s="31" t="s">
        <v>405</v>
      </c>
      <c r="K15" s="31" t="s">
        <v>389</v>
      </c>
    </row>
    <row r="16" spans="4:11" ht="12.75">
      <c r="D16" s="31">
        <v>14</v>
      </c>
      <c r="E16" s="31" t="s">
        <v>231</v>
      </c>
      <c r="F16" s="32">
        <f t="shared" si="0"/>
        <v>43479</v>
      </c>
      <c r="H16" s="36" t="s">
        <v>396</v>
      </c>
      <c r="J16" s="31" t="s">
        <v>371</v>
      </c>
      <c r="K16" s="31" t="s">
        <v>390</v>
      </c>
    </row>
    <row r="17" spans="4:11" ht="12.75">
      <c r="D17" s="31">
        <v>15</v>
      </c>
      <c r="E17" s="31" t="s">
        <v>232</v>
      </c>
      <c r="F17" s="32">
        <f t="shared" si="0"/>
        <v>43480</v>
      </c>
      <c r="H17" s="36" t="s">
        <v>416</v>
      </c>
      <c r="J17" s="31" t="s">
        <v>374</v>
      </c>
      <c r="K17" s="31" t="s">
        <v>391</v>
      </c>
    </row>
    <row r="18" spans="4:11" ht="12.75">
      <c r="D18" s="31">
        <v>16</v>
      </c>
      <c r="E18" s="31" t="s">
        <v>233</v>
      </c>
      <c r="F18" s="32">
        <f t="shared" si="0"/>
        <v>43481</v>
      </c>
      <c r="H18" s="36" t="s">
        <v>397</v>
      </c>
      <c r="J18" s="31" t="s">
        <v>375</v>
      </c>
      <c r="K18" s="31" t="s">
        <v>392</v>
      </c>
    </row>
    <row r="19" spans="4:11" ht="12.75">
      <c r="D19" s="31">
        <v>17</v>
      </c>
      <c r="E19" s="31" t="s">
        <v>234</v>
      </c>
      <c r="F19" s="32">
        <f t="shared" si="0"/>
        <v>43482</v>
      </c>
      <c r="K19" s="31" t="s">
        <v>393</v>
      </c>
    </row>
    <row r="20" spans="4:6" ht="12.75">
      <c r="D20" s="31">
        <v>18</v>
      </c>
      <c r="E20" s="31" t="s">
        <v>235</v>
      </c>
      <c r="F20" s="32">
        <f t="shared" si="0"/>
        <v>43483</v>
      </c>
    </row>
    <row r="21" spans="4:6" ht="12.75">
      <c r="D21" s="31">
        <v>19</v>
      </c>
      <c r="E21" s="31" t="s">
        <v>206</v>
      </c>
      <c r="F21" s="32">
        <f t="shared" si="0"/>
        <v>43484</v>
      </c>
    </row>
    <row r="22" spans="4:6" ht="12.75">
      <c r="D22" s="31">
        <v>20</v>
      </c>
      <c r="E22" s="31" t="s">
        <v>236</v>
      </c>
      <c r="F22" s="32">
        <f t="shared" si="0"/>
        <v>43485</v>
      </c>
    </row>
    <row r="23" spans="4:6" ht="12.75">
      <c r="D23" s="31">
        <v>21</v>
      </c>
      <c r="E23" s="31" t="s">
        <v>207</v>
      </c>
      <c r="F23" s="32">
        <f t="shared" si="0"/>
        <v>43486</v>
      </c>
    </row>
    <row r="24" spans="4:6" ht="12.75">
      <c r="D24" s="31">
        <v>22</v>
      </c>
      <c r="E24" s="31" t="s">
        <v>237</v>
      </c>
      <c r="F24" s="32">
        <f t="shared" si="0"/>
        <v>43487</v>
      </c>
    </row>
    <row r="25" spans="4:6" ht="12.75">
      <c r="D25" s="31">
        <v>23</v>
      </c>
      <c r="E25" s="31" t="s">
        <v>238</v>
      </c>
      <c r="F25" s="32">
        <f t="shared" si="0"/>
        <v>43488</v>
      </c>
    </row>
    <row r="26" spans="4:6" ht="12.75">
      <c r="D26" s="31">
        <v>24</v>
      </c>
      <c r="E26" s="31" t="s">
        <v>208</v>
      </c>
      <c r="F26" s="32">
        <f t="shared" si="0"/>
        <v>43489</v>
      </c>
    </row>
    <row r="27" spans="4:6" ht="12.75">
      <c r="D27" s="31">
        <v>25</v>
      </c>
      <c r="E27" s="31" t="s">
        <v>354</v>
      </c>
      <c r="F27" s="32">
        <f t="shared" si="0"/>
        <v>43490</v>
      </c>
    </row>
    <row r="28" spans="4:6" ht="12.75">
      <c r="D28" s="31">
        <v>26</v>
      </c>
      <c r="E28" s="31" t="s">
        <v>176</v>
      </c>
      <c r="F28" s="32">
        <f t="shared" si="0"/>
        <v>43491</v>
      </c>
    </row>
    <row r="29" spans="4:6" ht="12.75">
      <c r="D29" s="31">
        <v>27</v>
      </c>
      <c r="E29" s="31" t="s">
        <v>239</v>
      </c>
      <c r="F29" s="32">
        <f t="shared" si="0"/>
        <v>43492</v>
      </c>
    </row>
    <row r="30" spans="4:6" ht="12.75">
      <c r="D30" s="31">
        <v>28</v>
      </c>
      <c r="E30" s="31" t="s">
        <v>240</v>
      </c>
      <c r="F30" s="32">
        <f t="shared" si="0"/>
        <v>43493</v>
      </c>
    </row>
    <row r="31" spans="4:6" ht="12.75">
      <c r="D31" s="31">
        <v>29</v>
      </c>
      <c r="E31" s="31" t="s">
        <v>241</v>
      </c>
      <c r="F31" s="32">
        <f t="shared" si="0"/>
        <v>43494</v>
      </c>
    </row>
    <row r="32" spans="4:6" ht="12.75">
      <c r="D32" s="31">
        <v>30</v>
      </c>
      <c r="E32" s="31" t="s">
        <v>242</v>
      </c>
      <c r="F32" s="32">
        <f t="shared" si="0"/>
        <v>43495</v>
      </c>
    </row>
    <row r="33" spans="4:6" ht="12.75">
      <c r="D33" s="31">
        <v>31</v>
      </c>
      <c r="E33" s="31" t="s">
        <v>243</v>
      </c>
      <c r="F33" s="32">
        <f t="shared" si="0"/>
        <v>43496</v>
      </c>
    </row>
    <row r="34" spans="4:6" ht="12.75">
      <c r="D34" s="31">
        <v>32</v>
      </c>
      <c r="E34" s="31" t="s">
        <v>244</v>
      </c>
      <c r="F34" s="32">
        <f t="shared" si="0"/>
        <v>43497</v>
      </c>
    </row>
    <row r="35" spans="4:6" ht="12.75">
      <c r="D35" s="31">
        <v>33</v>
      </c>
      <c r="E35" s="31" t="s">
        <v>245</v>
      </c>
      <c r="F35" s="32">
        <f t="shared" si="0"/>
        <v>43498</v>
      </c>
    </row>
    <row r="36" spans="4:6" ht="12.75">
      <c r="D36" s="31">
        <v>34</v>
      </c>
      <c r="E36" s="31" t="s">
        <v>17</v>
      </c>
      <c r="F36" s="32">
        <f t="shared" si="0"/>
        <v>43499</v>
      </c>
    </row>
    <row r="37" spans="4:6" ht="12.75">
      <c r="D37" s="31">
        <v>35</v>
      </c>
      <c r="E37" s="31" t="s">
        <v>246</v>
      </c>
      <c r="F37" s="32">
        <f t="shared" si="0"/>
        <v>43500</v>
      </c>
    </row>
    <row r="38" spans="4:6" ht="12.75">
      <c r="D38" s="31">
        <v>36</v>
      </c>
      <c r="E38" s="31" t="s">
        <v>18</v>
      </c>
      <c r="F38" s="32">
        <f t="shared" si="0"/>
        <v>43501</v>
      </c>
    </row>
    <row r="39" spans="4:6" ht="12.75">
      <c r="D39" s="31">
        <v>37</v>
      </c>
      <c r="E39" s="31" t="s">
        <v>19</v>
      </c>
      <c r="F39" s="32">
        <f t="shared" si="0"/>
        <v>43502</v>
      </c>
    </row>
    <row r="40" spans="4:6" ht="12.75">
      <c r="D40" s="31">
        <v>38</v>
      </c>
      <c r="E40" s="31" t="s">
        <v>247</v>
      </c>
      <c r="F40" s="32">
        <f t="shared" si="0"/>
        <v>43503</v>
      </c>
    </row>
    <row r="41" spans="4:6" ht="12.75">
      <c r="D41" s="31">
        <v>39</v>
      </c>
      <c r="E41" s="31" t="s">
        <v>248</v>
      </c>
      <c r="F41" s="32">
        <f t="shared" si="0"/>
        <v>43504</v>
      </c>
    </row>
    <row r="42" spans="4:6" ht="12.75">
      <c r="D42" s="31">
        <v>40</v>
      </c>
      <c r="E42" s="31" t="s">
        <v>249</v>
      </c>
      <c r="F42" s="32">
        <f t="shared" si="0"/>
        <v>43505</v>
      </c>
    </row>
    <row r="43" spans="4:6" ht="12.75">
      <c r="D43" s="31">
        <v>41</v>
      </c>
      <c r="E43" s="31" t="s">
        <v>250</v>
      </c>
      <c r="F43" s="32">
        <f t="shared" si="0"/>
        <v>43506</v>
      </c>
    </row>
    <row r="44" spans="4:6" ht="12.75">
      <c r="D44" s="31">
        <v>42</v>
      </c>
      <c r="E44" s="31" t="s">
        <v>251</v>
      </c>
      <c r="F44" s="32">
        <f t="shared" si="0"/>
        <v>43507</v>
      </c>
    </row>
    <row r="45" spans="4:6" ht="12.75">
      <c r="D45" s="31">
        <v>43</v>
      </c>
      <c r="E45" s="31" t="s">
        <v>252</v>
      </c>
      <c r="F45" s="32">
        <f t="shared" si="0"/>
        <v>43508</v>
      </c>
    </row>
    <row r="46" spans="4:6" ht="12.75">
      <c r="D46" s="31">
        <v>44</v>
      </c>
      <c r="E46" s="31" t="s">
        <v>20</v>
      </c>
      <c r="F46" s="32">
        <f t="shared" si="0"/>
        <v>43509</v>
      </c>
    </row>
    <row r="47" spans="4:6" ht="12.75">
      <c r="D47" s="31">
        <v>45</v>
      </c>
      <c r="E47" s="31" t="s">
        <v>253</v>
      </c>
      <c r="F47" s="32">
        <f t="shared" si="0"/>
        <v>43510</v>
      </c>
    </row>
    <row r="48" spans="4:6" ht="12.75">
      <c r="D48" s="31">
        <v>46</v>
      </c>
      <c r="E48" s="31" t="s">
        <v>177</v>
      </c>
      <c r="F48" s="32">
        <f t="shared" si="0"/>
        <v>43511</v>
      </c>
    </row>
    <row r="49" spans="4:6" ht="12.75">
      <c r="D49" s="31">
        <v>47</v>
      </c>
      <c r="E49" s="31" t="s">
        <v>21</v>
      </c>
      <c r="F49" s="32">
        <f t="shared" si="0"/>
        <v>43512</v>
      </c>
    </row>
    <row r="50" spans="4:6" ht="12.75">
      <c r="D50" s="31">
        <v>48</v>
      </c>
      <c r="E50" s="31" t="s">
        <v>254</v>
      </c>
      <c r="F50" s="32">
        <f t="shared" si="0"/>
        <v>43513</v>
      </c>
    </row>
    <row r="51" spans="4:6" ht="12.75">
      <c r="D51" s="31">
        <v>49</v>
      </c>
      <c r="E51" s="31" t="s">
        <v>22</v>
      </c>
      <c r="F51" s="32">
        <f t="shared" si="0"/>
        <v>43514</v>
      </c>
    </row>
    <row r="52" spans="4:6" ht="12.75">
      <c r="D52" s="31">
        <v>50</v>
      </c>
      <c r="E52" s="31" t="s">
        <v>255</v>
      </c>
      <c r="F52" s="32">
        <f t="shared" si="0"/>
        <v>43515</v>
      </c>
    </row>
    <row r="53" spans="4:6" ht="12.75">
      <c r="D53" s="31">
        <v>51</v>
      </c>
      <c r="E53" s="31" t="s">
        <v>23</v>
      </c>
      <c r="F53" s="32">
        <f t="shared" si="0"/>
        <v>43516</v>
      </c>
    </row>
    <row r="54" spans="4:6" ht="12.75">
      <c r="D54" s="31">
        <v>52</v>
      </c>
      <c r="E54" s="31" t="s">
        <v>352</v>
      </c>
      <c r="F54" s="32">
        <f t="shared" si="0"/>
        <v>43517</v>
      </c>
    </row>
    <row r="55" spans="4:6" ht="12.75">
      <c r="D55" s="31">
        <v>53</v>
      </c>
      <c r="E55" s="31" t="s">
        <v>178</v>
      </c>
      <c r="F55" s="32">
        <f t="shared" si="0"/>
        <v>43518</v>
      </c>
    </row>
    <row r="56" spans="4:6" ht="12.75">
      <c r="D56" s="31">
        <v>54</v>
      </c>
      <c r="E56" s="31" t="s">
        <v>179</v>
      </c>
      <c r="F56" s="32">
        <f t="shared" si="0"/>
        <v>43519</v>
      </c>
    </row>
    <row r="57" spans="4:6" ht="12.75">
      <c r="D57" s="31">
        <v>55</v>
      </c>
      <c r="E57" s="31" t="s">
        <v>209</v>
      </c>
      <c r="F57" s="32">
        <f t="shared" si="0"/>
        <v>43520</v>
      </c>
    </row>
    <row r="58" spans="4:6" ht="12.75">
      <c r="D58" s="31">
        <v>56</v>
      </c>
      <c r="E58" s="31" t="s">
        <v>24</v>
      </c>
      <c r="F58" s="32">
        <f t="shared" si="0"/>
        <v>43521</v>
      </c>
    </row>
    <row r="59" spans="4:6" ht="12.75">
      <c r="D59" s="31">
        <v>57</v>
      </c>
      <c r="E59" s="31" t="s">
        <v>25</v>
      </c>
      <c r="F59" s="32">
        <f t="shared" si="0"/>
        <v>43522</v>
      </c>
    </row>
    <row r="60" spans="4:6" ht="12.75">
      <c r="D60" s="31">
        <v>58</v>
      </c>
      <c r="E60" s="31" t="s">
        <v>256</v>
      </c>
      <c r="F60" s="32">
        <f t="shared" si="0"/>
        <v>43523</v>
      </c>
    </row>
    <row r="61" spans="4:6" ht="12.75">
      <c r="D61" s="31">
        <v>59</v>
      </c>
      <c r="E61" s="31" t="s">
        <v>257</v>
      </c>
      <c r="F61" s="32">
        <f t="shared" si="0"/>
        <v>43524</v>
      </c>
    </row>
    <row r="62" spans="4:6" ht="12.75">
      <c r="D62" s="31">
        <v>60</v>
      </c>
      <c r="E62" s="31" t="s">
        <v>258</v>
      </c>
      <c r="F62" s="32">
        <f t="shared" si="0"/>
        <v>43525</v>
      </c>
    </row>
    <row r="63" spans="4:6" ht="12.75">
      <c r="D63" s="31">
        <v>61</v>
      </c>
      <c r="E63" s="31" t="s">
        <v>26</v>
      </c>
      <c r="F63" s="32">
        <f t="shared" si="0"/>
        <v>43526</v>
      </c>
    </row>
    <row r="64" spans="4:6" ht="12.75">
      <c r="D64" s="31">
        <v>62</v>
      </c>
      <c r="E64" s="31" t="s">
        <v>259</v>
      </c>
      <c r="F64" s="32">
        <f t="shared" si="0"/>
        <v>43527</v>
      </c>
    </row>
    <row r="65" spans="4:6" ht="12.75">
      <c r="D65" s="31">
        <v>63</v>
      </c>
      <c r="E65" s="31" t="s">
        <v>27</v>
      </c>
      <c r="F65" s="32">
        <f t="shared" si="0"/>
        <v>43528</v>
      </c>
    </row>
    <row r="66" spans="4:6" ht="12.75">
      <c r="D66" s="31">
        <v>64</v>
      </c>
      <c r="E66" s="31" t="s">
        <v>358</v>
      </c>
      <c r="F66" s="32">
        <f t="shared" si="0"/>
        <v>43529</v>
      </c>
    </row>
    <row r="67" spans="4:6" ht="12.75">
      <c r="D67" s="31">
        <v>65</v>
      </c>
      <c r="E67" s="31" t="s">
        <v>260</v>
      </c>
      <c r="F67" s="32">
        <f t="shared" si="0"/>
        <v>43530</v>
      </c>
    </row>
    <row r="68" spans="4:6" ht="12.75">
      <c r="D68" s="31">
        <v>66</v>
      </c>
      <c r="E68" s="31" t="s">
        <v>261</v>
      </c>
      <c r="F68" s="32">
        <f t="shared" si="0"/>
        <v>43531</v>
      </c>
    </row>
    <row r="69" spans="4:6" ht="12.75">
      <c r="D69" s="31">
        <v>67</v>
      </c>
      <c r="E69" s="31" t="s">
        <v>210</v>
      </c>
      <c r="F69" s="32">
        <f aca="true" t="shared" si="1" ref="F69:F132">+F68+1</f>
        <v>43532</v>
      </c>
    </row>
    <row r="70" spans="4:6" ht="12.75">
      <c r="D70" s="31">
        <v>68</v>
      </c>
      <c r="E70" s="31" t="s">
        <v>129</v>
      </c>
      <c r="F70" s="32">
        <f t="shared" si="1"/>
        <v>43533</v>
      </c>
    </row>
    <row r="71" spans="4:6" ht="12.75">
      <c r="D71" s="31">
        <v>69</v>
      </c>
      <c r="E71" s="31" t="s">
        <v>211</v>
      </c>
      <c r="F71" s="32">
        <f t="shared" si="1"/>
        <v>43534</v>
      </c>
    </row>
    <row r="72" spans="4:6" ht="12.75">
      <c r="D72" s="31">
        <v>70</v>
      </c>
      <c r="E72" s="31" t="s">
        <v>130</v>
      </c>
      <c r="F72" s="32">
        <f t="shared" si="1"/>
        <v>43535</v>
      </c>
    </row>
    <row r="73" spans="4:6" ht="12.75">
      <c r="D73" s="31">
        <v>71</v>
      </c>
      <c r="E73" s="31" t="s">
        <v>262</v>
      </c>
      <c r="F73" s="32">
        <f t="shared" si="1"/>
        <v>43536</v>
      </c>
    </row>
    <row r="74" spans="4:6" ht="12.75">
      <c r="D74" s="31">
        <v>72</v>
      </c>
      <c r="E74" s="31" t="s">
        <v>212</v>
      </c>
      <c r="F74" s="32">
        <f t="shared" si="1"/>
        <v>43537</v>
      </c>
    </row>
    <row r="75" spans="4:6" ht="12.75">
      <c r="D75" s="31">
        <v>73</v>
      </c>
      <c r="E75" s="31" t="s">
        <v>28</v>
      </c>
      <c r="F75" s="32">
        <f t="shared" si="1"/>
        <v>43538</v>
      </c>
    </row>
    <row r="76" spans="4:6" ht="12.75">
      <c r="D76" s="31">
        <v>74</v>
      </c>
      <c r="E76" s="31" t="s">
        <v>180</v>
      </c>
      <c r="F76" s="32">
        <f t="shared" si="1"/>
        <v>43539</v>
      </c>
    </row>
    <row r="77" spans="4:6" ht="12.75">
      <c r="D77" s="31">
        <v>75</v>
      </c>
      <c r="E77" s="31" t="s">
        <v>263</v>
      </c>
      <c r="F77" s="32">
        <f t="shared" si="1"/>
        <v>43540</v>
      </c>
    </row>
    <row r="78" spans="4:6" ht="12.75">
      <c r="D78" s="31">
        <v>76</v>
      </c>
      <c r="E78" s="31" t="s">
        <v>175</v>
      </c>
      <c r="F78" s="32">
        <f t="shared" si="1"/>
        <v>43541</v>
      </c>
    </row>
    <row r="79" spans="4:6" ht="12.75">
      <c r="D79" s="31">
        <v>77</v>
      </c>
      <c r="E79" s="31" t="s">
        <v>131</v>
      </c>
      <c r="F79" s="32">
        <f t="shared" si="1"/>
        <v>43542</v>
      </c>
    </row>
    <row r="80" spans="4:6" ht="12.75">
      <c r="D80" s="31">
        <v>78</v>
      </c>
      <c r="E80" s="31" t="s">
        <v>132</v>
      </c>
      <c r="F80" s="32">
        <f t="shared" si="1"/>
        <v>43543</v>
      </c>
    </row>
    <row r="81" spans="4:6" ht="12.75">
      <c r="D81" s="31">
        <v>79</v>
      </c>
      <c r="E81" s="31" t="s">
        <v>343</v>
      </c>
      <c r="F81" s="32">
        <f t="shared" si="1"/>
        <v>43544</v>
      </c>
    </row>
    <row r="82" spans="4:6" ht="12.75">
      <c r="D82" s="31">
        <v>80</v>
      </c>
      <c r="E82" s="31" t="s">
        <v>29</v>
      </c>
      <c r="F82" s="32">
        <f t="shared" si="1"/>
        <v>43545</v>
      </c>
    </row>
    <row r="83" spans="4:6" ht="12.75">
      <c r="D83" s="31">
        <v>81</v>
      </c>
      <c r="E83" s="31" t="s">
        <v>133</v>
      </c>
      <c r="F83" s="32">
        <f t="shared" si="1"/>
        <v>43546</v>
      </c>
    </row>
    <row r="84" spans="4:6" ht="12.75">
      <c r="D84" s="31">
        <v>82</v>
      </c>
      <c r="E84" s="31" t="s">
        <v>134</v>
      </c>
      <c r="F84" s="32">
        <f t="shared" si="1"/>
        <v>43547</v>
      </c>
    </row>
    <row r="85" spans="4:6" ht="12.75">
      <c r="D85" s="31">
        <v>83</v>
      </c>
      <c r="E85" s="31" t="s">
        <v>30</v>
      </c>
      <c r="F85" s="32">
        <f t="shared" si="1"/>
        <v>43548</v>
      </c>
    </row>
    <row r="86" spans="4:6" ht="12.75">
      <c r="D86" s="31">
        <v>84</v>
      </c>
      <c r="E86" s="31" t="s">
        <v>213</v>
      </c>
      <c r="F86" s="32">
        <f t="shared" si="1"/>
        <v>43549</v>
      </c>
    </row>
    <row r="87" spans="4:6" ht="12.75">
      <c r="D87" s="31">
        <v>85</v>
      </c>
      <c r="E87" s="31" t="s">
        <v>181</v>
      </c>
      <c r="F87" s="32">
        <f t="shared" si="1"/>
        <v>43550</v>
      </c>
    </row>
    <row r="88" spans="4:6" ht="12.75">
      <c r="D88" s="31">
        <v>86</v>
      </c>
      <c r="E88" s="31" t="s">
        <v>264</v>
      </c>
      <c r="F88" s="32">
        <f t="shared" si="1"/>
        <v>43551</v>
      </c>
    </row>
    <row r="89" spans="4:6" ht="12.75">
      <c r="D89" s="31">
        <v>87</v>
      </c>
      <c r="E89" s="31" t="s">
        <v>135</v>
      </c>
      <c r="F89" s="32">
        <f t="shared" si="1"/>
        <v>43552</v>
      </c>
    </row>
    <row r="90" spans="4:6" ht="12.75">
      <c r="D90" s="31">
        <v>88</v>
      </c>
      <c r="E90" s="31" t="s">
        <v>31</v>
      </c>
      <c r="F90" s="32">
        <f t="shared" si="1"/>
        <v>43553</v>
      </c>
    </row>
    <row r="91" spans="4:6" ht="12.75">
      <c r="D91" s="31">
        <v>89</v>
      </c>
      <c r="E91" s="31" t="s">
        <v>182</v>
      </c>
      <c r="F91" s="32">
        <f t="shared" si="1"/>
        <v>43554</v>
      </c>
    </row>
    <row r="92" spans="4:6" ht="12.75">
      <c r="D92" s="31">
        <v>90</v>
      </c>
      <c r="E92" s="31" t="s">
        <v>32</v>
      </c>
      <c r="F92" s="32">
        <f t="shared" si="1"/>
        <v>43555</v>
      </c>
    </row>
    <row r="93" spans="4:6" ht="12.75">
      <c r="D93" s="31">
        <v>91</v>
      </c>
      <c r="E93" s="31" t="s">
        <v>33</v>
      </c>
      <c r="F93" s="32">
        <f t="shared" si="1"/>
        <v>43556</v>
      </c>
    </row>
    <row r="94" spans="4:6" ht="12.75">
      <c r="D94" s="31">
        <v>92</v>
      </c>
      <c r="E94" s="31" t="s">
        <v>34</v>
      </c>
      <c r="F94" s="32">
        <f t="shared" si="1"/>
        <v>43557</v>
      </c>
    </row>
    <row r="95" spans="4:6" ht="12.75">
      <c r="D95" s="31">
        <v>93</v>
      </c>
      <c r="E95" s="31" t="s">
        <v>35</v>
      </c>
      <c r="F95" s="32">
        <f t="shared" si="1"/>
        <v>43558</v>
      </c>
    </row>
    <row r="96" spans="4:6" ht="12.75">
      <c r="D96" s="31">
        <v>94</v>
      </c>
      <c r="E96" s="31" t="s">
        <v>36</v>
      </c>
      <c r="F96" s="32">
        <f t="shared" si="1"/>
        <v>43559</v>
      </c>
    </row>
    <row r="97" spans="4:6" ht="12.75">
      <c r="D97" s="31">
        <v>95</v>
      </c>
      <c r="E97" s="31" t="s">
        <v>265</v>
      </c>
      <c r="F97" s="32">
        <f t="shared" si="1"/>
        <v>43560</v>
      </c>
    </row>
    <row r="98" spans="4:6" ht="12.75">
      <c r="D98" s="31">
        <v>96</v>
      </c>
      <c r="E98" s="31" t="s">
        <v>183</v>
      </c>
      <c r="F98" s="32">
        <f t="shared" si="1"/>
        <v>43561</v>
      </c>
    </row>
    <row r="99" spans="4:6" ht="12.75">
      <c r="D99" s="31">
        <v>97</v>
      </c>
      <c r="E99" s="31" t="s">
        <v>344</v>
      </c>
      <c r="F99" s="32">
        <f t="shared" si="1"/>
        <v>43562</v>
      </c>
    </row>
    <row r="100" spans="4:6" ht="12.75">
      <c r="D100" s="31">
        <v>98</v>
      </c>
      <c r="E100" s="31" t="s">
        <v>266</v>
      </c>
      <c r="F100" s="32">
        <f t="shared" si="1"/>
        <v>43563</v>
      </c>
    </row>
    <row r="101" spans="4:6" ht="12.75">
      <c r="D101" s="31">
        <v>99</v>
      </c>
      <c r="E101" s="31" t="s">
        <v>267</v>
      </c>
      <c r="F101" s="32">
        <f t="shared" si="1"/>
        <v>43564</v>
      </c>
    </row>
    <row r="102" spans="4:6" ht="12.75">
      <c r="D102" s="31">
        <v>100</v>
      </c>
      <c r="E102" s="31" t="s">
        <v>37</v>
      </c>
      <c r="F102" s="32">
        <f t="shared" si="1"/>
        <v>43565</v>
      </c>
    </row>
    <row r="103" spans="4:6" ht="12.75">
      <c r="D103" s="31">
        <v>101</v>
      </c>
      <c r="E103" s="31" t="s">
        <v>268</v>
      </c>
      <c r="F103" s="32">
        <f t="shared" si="1"/>
        <v>43566</v>
      </c>
    </row>
    <row r="104" spans="4:6" ht="12.75">
      <c r="D104" s="31">
        <v>102</v>
      </c>
      <c r="E104" s="31" t="s">
        <v>269</v>
      </c>
      <c r="F104" s="32">
        <f t="shared" si="1"/>
        <v>43567</v>
      </c>
    </row>
    <row r="105" spans="4:6" ht="12.75">
      <c r="D105" s="31">
        <v>103</v>
      </c>
      <c r="E105" s="31" t="s">
        <v>270</v>
      </c>
      <c r="F105" s="32">
        <f t="shared" si="1"/>
        <v>43568</v>
      </c>
    </row>
    <row r="106" spans="4:6" ht="12.75">
      <c r="D106" s="31">
        <v>104</v>
      </c>
      <c r="E106" s="31" t="s">
        <v>271</v>
      </c>
      <c r="F106" s="32">
        <f t="shared" si="1"/>
        <v>43569</v>
      </c>
    </row>
    <row r="107" spans="4:6" ht="12.75">
      <c r="D107" s="31">
        <v>105</v>
      </c>
      <c r="E107" s="31" t="s">
        <v>38</v>
      </c>
      <c r="F107" s="32">
        <f t="shared" si="1"/>
        <v>43570</v>
      </c>
    </row>
    <row r="108" spans="4:6" ht="12.75">
      <c r="D108" s="31">
        <v>106</v>
      </c>
      <c r="E108" s="31" t="s">
        <v>272</v>
      </c>
      <c r="F108" s="32">
        <f t="shared" si="1"/>
        <v>43571</v>
      </c>
    </row>
    <row r="109" spans="4:6" ht="12.75">
      <c r="D109" s="31">
        <v>107</v>
      </c>
      <c r="E109" s="31" t="s">
        <v>273</v>
      </c>
      <c r="F109" s="32">
        <f t="shared" si="1"/>
        <v>43572</v>
      </c>
    </row>
    <row r="110" spans="4:6" ht="12.75">
      <c r="D110" s="31">
        <v>108</v>
      </c>
      <c r="E110" s="31" t="s">
        <v>39</v>
      </c>
      <c r="F110" s="32">
        <f t="shared" si="1"/>
        <v>43573</v>
      </c>
    </row>
    <row r="111" spans="4:6" ht="12.75">
      <c r="D111" s="31">
        <v>109</v>
      </c>
      <c r="E111" s="31" t="s">
        <v>40</v>
      </c>
      <c r="F111" s="32">
        <f t="shared" si="1"/>
        <v>43574</v>
      </c>
    </row>
    <row r="112" spans="4:6" ht="12.75">
      <c r="D112" s="31">
        <v>110</v>
      </c>
      <c r="E112" s="31" t="s">
        <v>274</v>
      </c>
      <c r="F112" s="32">
        <f t="shared" si="1"/>
        <v>43575</v>
      </c>
    </row>
    <row r="113" spans="4:6" ht="12.75">
      <c r="D113" s="31">
        <v>111</v>
      </c>
      <c r="E113" s="31" t="s">
        <v>184</v>
      </c>
      <c r="F113" s="32">
        <f t="shared" si="1"/>
        <v>43576</v>
      </c>
    </row>
    <row r="114" spans="4:6" ht="12.75">
      <c r="D114" s="31">
        <v>112</v>
      </c>
      <c r="E114" s="31" t="s">
        <v>41</v>
      </c>
      <c r="F114" s="32">
        <f t="shared" si="1"/>
        <v>43577</v>
      </c>
    </row>
    <row r="115" spans="4:6" ht="12.75">
      <c r="D115" s="31">
        <v>113</v>
      </c>
      <c r="E115" s="31" t="s">
        <v>42</v>
      </c>
      <c r="F115" s="32">
        <f t="shared" si="1"/>
        <v>43578</v>
      </c>
    </row>
    <row r="116" spans="4:6" ht="12.75">
      <c r="D116" s="31">
        <v>114</v>
      </c>
      <c r="E116" s="31" t="s">
        <v>43</v>
      </c>
      <c r="F116" s="32">
        <f t="shared" si="1"/>
        <v>43579</v>
      </c>
    </row>
    <row r="117" spans="4:6" ht="12.75">
      <c r="D117" s="31">
        <v>115</v>
      </c>
      <c r="E117" s="31" t="s">
        <v>275</v>
      </c>
      <c r="F117" s="32">
        <f t="shared" si="1"/>
        <v>43580</v>
      </c>
    </row>
    <row r="118" spans="4:6" ht="12.75">
      <c r="D118" s="31">
        <v>116</v>
      </c>
      <c r="E118" s="31" t="s">
        <v>44</v>
      </c>
      <c r="F118" s="32">
        <f t="shared" si="1"/>
        <v>43581</v>
      </c>
    </row>
    <row r="119" spans="4:6" ht="12.75">
      <c r="D119" s="31">
        <v>117</v>
      </c>
      <c r="E119" s="31" t="s">
        <v>45</v>
      </c>
      <c r="F119" s="32">
        <f t="shared" si="1"/>
        <v>43582</v>
      </c>
    </row>
    <row r="120" spans="4:6" ht="12.75">
      <c r="D120" s="31">
        <v>118</v>
      </c>
      <c r="E120" s="31" t="s">
        <v>155</v>
      </c>
      <c r="F120" s="32">
        <f t="shared" si="1"/>
        <v>43583</v>
      </c>
    </row>
    <row r="121" spans="4:6" ht="12.75">
      <c r="D121" s="31">
        <v>119</v>
      </c>
      <c r="E121" s="31" t="s">
        <v>276</v>
      </c>
      <c r="F121" s="32">
        <f t="shared" si="1"/>
        <v>43584</v>
      </c>
    </row>
    <row r="122" spans="4:6" ht="12.75">
      <c r="D122" s="31">
        <v>120</v>
      </c>
      <c r="E122" s="31" t="s">
        <v>277</v>
      </c>
      <c r="F122" s="32">
        <f t="shared" si="1"/>
        <v>43585</v>
      </c>
    </row>
    <row r="123" spans="4:6" ht="12.75">
      <c r="D123" s="31">
        <v>121</v>
      </c>
      <c r="E123" s="31" t="s">
        <v>156</v>
      </c>
      <c r="F123" s="32">
        <f t="shared" si="1"/>
        <v>43586</v>
      </c>
    </row>
    <row r="124" spans="4:6" ht="12.75">
      <c r="D124" s="31">
        <v>122</v>
      </c>
      <c r="E124" s="31" t="s">
        <v>278</v>
      </c>
      <c r="F124" s="32">
        <f t="shared" si="1"/>
        <v>43587</v>
      </c>
    </row>
    <row r="125" spans="4:6" ht="12.75">
      <c r="D125" s="31">
        <v>123</v>
      </c>
      <c r="E125" s="31" t="s">
        <v>279</v>
      </c>
      <c r="F125" s="32">
        <f t="shared" si="1"/>
        <v>43588</v>
      </c>
    </row>
    <row r="126" spans="4:6" ht="12.75">
      <c r="D126" s="31">
        <v>124</v>
      </c>
      <c r="E126" s="31" t="s">
        <v>157</v>
      </c>
      <c r="F126" s="32">
        <f t="shared" si="1"/>
        <v>43589</v>
      </c>
    </row>
    <row r="127" spans="4:6" ht="12.75">
      <c r="D127" s="31">
        <v>125</v>
      </c>
      <c r="E127" s="31" t="s">
        <v>158</v>
      </c>
      <c r="F127" s="32">
        <f t="shared" si="1"/>
        <v>43590</v>
      </c>
    </row>
    <row r="128" spans="4:6" ht="12.75">
      <c r="D128" s="31">
        <v>126</v>
      </c>
      <c r="E128" s="31" t="s">
        <v>280</v>
      </c>
      <c r="F128" s="32">
        <f t="shared" si="1"/>
        <v>43591</v>
      </c>
    </row>
    <row r="129" spans="4:6" ht="12.75">
      <c r="D129" s="31">
        <v>127</v>
      </c>
      <c r="E129" s="31" t="s">
        <v>281</v>
      </c>
      <c r="F129" s="32">
        <f t="shared" si="1"/>
        <v>43592</v>
      </c>
    </row>
    <row r="130" spans="4:6" ht="12.75">
      <c r="D130" s="31">
        <v>128</v>
      </c>
      <c r="E130" s="31" t="s">
        <v>185</v>
      </c>
      <c r="F130" s="32">
        <f t="shared" si="1"/>
        <v>43593</v>
      </c>
    </row>
    <row r="131" spans="4:6" ht="12.75">
      <c r="D131" s="31">
        <v>129</v>
      </c>
      <c r="E131" s="31" t="s">
        <v>46</v>
      </c>
      <c r="F131" s="32">
        <f t="shared" si="1"/>
        <v>43594</v>
      </c>
    </row>
    <row r="132" spans="4:6" ht="12.75">
      <c r="D132" s="31">
        <v>130</v>
      </c>
      <c r="E132" s="31" t="s">
        <v>282</v>
      </c>
      <c r="F132" s="32">
        <f t="shared" si="1"/>
        <v>43595</v>
      </c>
    </row>
    <row r="133" spans="4:6" ht="12.75">
      <c r="D133" s="31">
        <v>131</v>
      </c>
      <c r="E133" s="31" t="s">
        <v>283</v>
      </c>
      <c r="F133" s="32">
        <f aca="true" t="shared" si="2" ref="F133:F196">+F132+1</f>
        <v>43596</v>
      </c>
    </row>
    <row r="134" spans="4:6" ht="12.75">
      <c r="D134" s="31">
        <v>132</v>
      </c>
      <c r="E134" s="31" t="s">
        <v>159</v>
      </c>
      <c r="F134" s="32">
        <f t="shared" si="2"/>
        <v>43597</v>
      </c>
    </row>
    <row r="135" spans="4:6" ht="12.75">
      <c r="D135" s="31">
        <v>133</v>
      </c>
      <c r="E135" s="31" t="s">
        <v>284</v>
      </c>
      <c r="F135" s="32">
        <f t="shared" si="2"/>
        <v>43598</v>
      </c>
    </row>
    <row r="136" spans="4:6" ht="12.75">
      <c r="D136" s="31">
        <v>134</v>
      </c>
      <c r="E136" s="31" t="s">
        <v>285</v>
      </c>
      <c r="F136" s="32">
        <f t="shared" si="2"/>
        <v>43599</v>
      </c>
    </row>
    <row r="137" spans="4:6" ht="12.75">
      <c r="D137" s="31">
        <v>135</v>
      </c>
      <c r="E137" s="31" t="s">
        <v>286</v>
      </c>
      <c r="F137" s="32">
        <f t="shared" si="2"/>
        <v>43600</v>
      </c>
    </row>
    <row r="138" spans="4:6" ht="12.75">
      <c r="D138" s="31">
        <v>136</v>
      </c>
      <c r="E138" s="31" t="s">
        <v>47</v>
      </c>
      <c r="F138" s="32">
        <f t="shared" si="2"/>
        <v>43601</v>
      </c>
    </row>
    <row r="139" spans="4:6" ht="12.75">
      <c r="D139" s="31">
        <v>137</v>
      </c>
      <c r="E139" s="31" t="s">
        <v>356</v>
      </c>
      <c r="F139" s="32">
        <f t="shared" si="2"/>
        <v>43602</v>
      </c>
    </row>
    <row r="140" spans="4:6" ht="12.75">
      <c r="D140" s="31">
        <v>138</v>
      </c>
      <c r="E140" s="31" t="s">
        <v>48</v>
      </c>
      <c r="F140" s="32">
        <f t="shared" si="2"/>
        <v>43603</v>
      </c>
    </row>
    <row r="141" spans="4:6" ht="12.75">
      <c r="D141" s="31">
        <v>139</v>
      </c>
      <c r="E141" s="31" t="s">
        <v>350</v>
      </c>
      <c r="F141" s="32">
        <f t="shared" si="2"/>
        <v>43604</v>
      </c>
    </row>
    <row r="142" spans="4:6" ht="12.75">
      <c r="D142" s="31">
        <v>140</v>
      </c>
      <c r="E142" s="31" t="s">
        <v>49</v>
      </c>
      <c r="F142" s="32">
        <f t="shared" si="2"/>
        <v>43605</v>
      </c>
    </row>
    <row r="143" spans="4:6" ht="12.75">
      <c r="D143" s="31">
        <v>141</v>
      </c>
      <c r="E143" s="31" t="s">
        <v>287</v>
      </c>
      <c r="F143" s="32">
        <f t="shared" si="2"/>
        <v>43606</v>
      </c>
    </row>
    <row r="144" spans="4:6" ht="12.75">
      <c r="D144" s="31">
        <v>142</v>
      </c>
      <c r="E144" s="31" t="s">
        <v>288</v>
      </c>
      <c r="F144" s="32">
        <f t="shared" si="2"/>
        <v>43607</v>
      </c>
    </row>
    <row r="145" spans="4:6" ht="12.75">
      <c r="D145" s="31">
        <v>143</v>
      </c>
      <c r="E145" s="31" t="s">
        <v>289</v>
      </c>
      <c r="F145" s="32">
        <f t="shared" si="2"/>
        <v>43608</v>
      </c>
    </row>
    <row r="146" spans="4:6" ht="12.75">
      <c r="D146" s="31">
        <v>144</v>
      </c>
      <c r="E146" s="31" t="s">
        <v>186</v>
      </c>
      <c r="F146" s="32">
        <f t="shared" si="2"/>
        <v>43609</v>
      </c>
    </row>
    <row r="147" spans="4:6" ht="12.75">
      <c r="D147" s="31">
        <v>145</v>
      </c>
      <c r="E147" s="31" t="s">
        <v>50</v>
      </c>
      <c r="F147" s="32">
        <f t="shared" si="2"/>
        <v>43610</v>
      </c>
    </row>
    <row r="148" spans="4:6" ht="12.75">
      <c r="D148" s="31">
        <v>146</v>
      </c>
      <c r="E148" s="31" t="s">
        <v>51</v>
      </c>
      <c r="F148" s="32">
        <f t="shared" si="2"/>
        <v>43611</v>
      </c>
    </row>
    <row r="149" spans="4:6" ht="12.75">
      <c r="D149" s="31">
        <v>147</v>
      </c>
      <c r="E149" s="31" t="s">
        <v>290</v>
      </c>
      <c r="F149" s="32">
        <f t="shared" si="2"/>
        <v>43612</v>
      </c>
    </row>
    <row r="150" spans="4:6" ht="12.75">
      <c r="D150" s="31">
        <v>148</v>
      </c>
      <c r="E150" s="31" t="s">
        <v>291</v>
      </c>
      <c r="F150" s="32">
        <f t="shared" si="2"/>
        <v>43613</v>
      </c>
    </row>
    <row r="151" spans="4:6" ht="12.75">
      <c r="D151" s="31">
        <v>149</v>
      </c>
      <c r="E151" s="31" t="s">
        <v>292</v>
      </c>
      <c r="F151" s="32">
        <f t="shared" si="2"/>
        <v>43614</v>
      </c>
    </row>
    <row r="152" spans="4:6" ht="12.75">
      <c r="D152" s="31">
        <v>150</v>
      </c>
      <c r="E152" s="31" t="s">
        <v>160</v>
      </c>
      <c r="F152" s="32">
        <f t="shared" si="2"/>
        <v>43615</v>
      </c>
    </row>
    <row r="153" spans="4:6" ht="12.75">
      <c r="D153" s="31">
        <v>151</v>
      </c>
      <c r="E153" s="31" t="s">
        <v>293</v>
      </c>
      <c r="F153" s="32">
        <f t="shared" si="2"/>
        <v>43616</v>
      </c>
    </row>
    <row r="154" spans="4:6" ht="12.75">
      <c r="D154" s="31">
        <v>152</v>
      </c>
      <c r="E154" s="31" t="s">
        <v>294</v>
      </c>
      <c r="F154" s="32">
        <f t="shared" si="2"/>
        <v>43617</v>
      </c>
    </row>
    <row r="155" spans="4:6" ht="12.75">
      <c r="D155" s="31">
        <v>153</v>
      </c>
      <c r="E155" s="31" t="s">
        <v>295</v>
      </c>
      <c r="F155" s="32">
        <f t="shared" si="2"/>
        <v>43618</v>
      </c>
    </row>
    <row r="156" spans="4:6" ht="12.75">
      <c r="D156" s="31">
        <v>154</v>
      </c>
      <c r="E156" s="31" t="s">
        <v>296</v>
      </c>
      <c r="F156" s="32">
        <f t="shared" si="2"/>
        <v>43619</v>
      </c>
    </row>
    <row r="157" spans="4:6" ht="12.75">
      <c r="D157" s="31">
        <v>155</v>
      </c>
      <c r="E157" s="31" t="s">
        <v>161</v>
      </c>
      <c r="F157" s="32">
        <f t="shared" si="2"/>
        <v>43620</v>
      </c>
    </row>
    <row r="158" spans="4:6" ht="12.75">
      <c r="D158" s="31">
        <v>156</v>
      </c>
      <c r="E158" s="31" t="s">
        <v>162</v>
      </c>
      <c r="F158" s="32">
        <f t="shared" si="2"/>
        <v>43621</v>
      </c>
    </row>
    <row r="159" spans="4:6" ht="12.75">
      <c r="D159" s="31">
        <v>157</v>
      </c>
      <c r="E159" s="31" t="s">
        <v>52</v>
      </c>
      <c r="F159" s="32">
        <f t="shared" si="2"/>
        <v>43622</v>
      </c>
    </row>
    <row r="160" spans="4:6" ht="12.75">
      <c r="D160" s="31">
        <v>158</v>
      </c>
      <c r="E160" s="31" t="s">
        <v>297</v>
      </c>
      <c r="F160" s="32">
        <f t="shared" si="2"/>
        <v>43623</v>
      </c>
    </row>
    <row r="161" spans="4:6" ht="12.75">
      <c r="D161" s="31">
        <v>159</v>
      </c>
      <c r="E161" s="31" t="s">
        <v>53</v>
      </c>
      <c r="F161" s="32">
        <f t="shared" si="2"/>
        <v>43624</v>
      </c>
    </row>
    <row r="162" spans="4:6" ht="12.75">
      <c r="D162" s="31">
        <v>160</v>
      </c>
      <c r="E162" s="31" t="s">
        <v>298</v>
      </c>
      <c r="F162" s="32">
        <f t="shared" si="2"/>
        <v>43625</v>
      </c>
    </row>
    <row r="163" spans="4:6" ht="12.75">
      <c r="D163" s="31">
        <v>161</v>
      </c>
      <c r="E163" s="31" t="s">
        <v>299</v>
      </c>
      <c r="F163" s="32">
        <f t="shared" si="2"/>
        <v>43626</v>
      </c>
    </row>
    <row r="164" spans="4:6" ht="12.75">
      <c r="D164" s="31">
        <v>162</v>
      </c>
      <c r="E164" s="31" t="s">
        <v>163</v>
      </c>
      <c r="F164" s="32">
        <f t="shared" si="2"/>
        <v>43627</v>
      </c>
    </row>
    <row r="165" spans="4:6" ht="12.75">
      <c r="D165" s="31">
        <v>163</v>
      </c>
      <c r="E165" s="31" t="s">
        <v>164</v>
      </c>
      <c r="F165" s="32">
        <f t="shared" si="2"/>
        <v>43628</v>
      </c>
    </row>
    <row r="166" spans="4:6" ht="12.75">
      <c r="D166" s="31">
        <v>164</v>
      </c>
      <c r="E166" s="31" t="s">
        <v>300</v>
      </c>
      <c r="F166" s="32">
        <f t="shared" si="2"/>
        <v>43629</v>
      </c>
    </row>
    <row r="167" spans="4:6" ht="12.75">
      <c r="D167" s="31">
        <v>165</v>
      </c>
      <c r="E167" s="31" t="s">
        <v>301</v>
      </c>
      <c r="F167" s="32">
        <f t="shared" si="2"/>
        <v>43630</v>
      </c>
    </row>
    <row r="168" spans="4:6" ht="12.75">
      <c r="D168" s="31">
        <v>166</v>
      </c>
      <c r="E168" s="31" t="s">
        <v>165</v>
      </c>
      <c r="F168" s="32">
        <f t="shared" si="2"/>
        <v>43631</v>
      </c>
    </row>
    <row r="169" spans="4:6" ht="12.75">
      <c r="D169" s="31">
        <v>167</v>
      </c>
      <c r="E169" s="31" t="s">
        <v>302</v>
      </c>
      <c r="F169" s="32">
        <f t="shared" si="2"/>
        <v>43632</v>
      </c>
    </row>
    <row r="170" spans="4:6" ht="12.75">
      <c r="D170" s="31">
        <v>168</v>
      </c>
      <c r="E170" s="31" t="s">
        <v>54</v>
      </c>
      <c r="F170" s="32">
        <f t="shared" si="2"/>
        <v>43633</v>
      </c>
    </row>
    <row r="171" spans="4:6" ht="12.75">
      <c r="D171" s="31">
        <v>169</v>
      </c>
      <c r="E171" s="31" t="s">
        <v>303</v>
      </c>
      <c r="F171" s="32">
        <f t="shared" si="2"/>
        <v>43634</v>
      </c>
    </row>
    <row r="172" spans="4:6" ht="12.75">
      <c r="D172" s="31">
        <v>170</v>
      </c>
      <c r="E172" s="31" t="s">
        <v>187</v>
      </c>
      <c r="F172" s="32">
        <f t="shared" si="2"/>
        <v>43635</v>
      </c>
    </row>
    <row r="173" spans="4:6" ht="12.75">
      <c r="D173" s="31">
        <v>171</v>
      </c>
      <c r="E173" s="31" t="s">
        <v>55</v>
      </c>
      <c r="F173" s="32">
        <f t="shared" si="2"/>
        <v>43636</v>
      </c>
    </row>
    <row r="174" spans="4:6" ht="12.75">
      <c r="D174" s="31">
        <v>172</v>
      </c>
      <c r="E174" s="31" t="s">
        <v>56</v>
      </c>
      <c r="F174" s="32">
        <f t="shared" si="2"/>
        <v>43637</v>
      </c>
    </row>
    <row r="175" spans="4:6" ht="12.75">
      <c r="D175" s="31">
        <v>173</v>
      </c>
      <c r="E175" s="31" t="s">
        <v>304</v>
      </c>
      <c r="F175" s="32">
        <f t="shared" si="2"/>
        <v>43638</v>
      </c>
    </row>
    <row r="176" spans="4:6" ht="12.75">
      <c r="D176" s="31">
        <v>174</v>
      </c>
      <c r="E176" s="31" t="s">
        <v>166</v>
      </c>
      <c r="F176" s="32">
        <f t="shared" si="2"/>
        <v>43639</v>
      </c>
    </row>
    <row r="177" spans="4:6" ht="12.75">
      <c r="D177" s="31">
        <v>175</v>
      </c>
      <c r="E177" s="31" t="s">
        <v>305</v>
      </c>
      <c r="F177" s="32">
        <f t="shared" si="2"/>
        <v>43640</v>
      </c>
    </row>
    <row r="178" spans="4:6" ht="12.75">
      <c r="D178" s="31">
        <v>176</v>
      </c>
      <c r="E178" s="31" t="s">
        <v>57</v>
      </c>
      <c r="F178" s="32">
        <f t="shared" si="2"/>
        <v>43641</v>
      </c>
    </row>
    <row r="179" spans="4:6" ht="12.75">
      <c r="D179" s="31">
        <v>177</v>
      </c>
      <c r="E179" s="31" t="s">
        <v>306</v>
      </c>
      <c r="F179" s="32">
        <f t="shared" si="2"/>
        <v>43642</v>
      </c>
    </row>
    <row r="180" spans="4:6" ht="12.75">
      <c r="D180" s="31">
        <v>178</v>
      </c>
      <c r="E180" s="31" t="s">
        <v>58</v>
      </c>
      <c r="F180" s="32">
        <f t="shared" si="2"/>
        <v>43643</v>
      </c>
    </row>
    <row r="181" spans="4:6" ht="12.75">
      <c r="D181" s="31">
        <v>179</v>
      </c>
      <c r="E181" s="31" t="s">
        <v>59</v>
      </c>
      <c r="F181" s="32">
        <f t="shared" si="2"/>
        <v>43644</v>
      </c>
    </row>
    <row r="182" spans="4:6" ht="12.75">
      <c r="D182" s="31">
        <v>180</v>
      </c>
      <c r="E182" s="31" t="s">
        <v>60</v>
      </c>
      <c r="F182" s="32">
        <f t="shared" si="2"/>
        <v>43645</v>
      </c>
    </row>
    <row r="183" spans="4:6" ht="12.75">
      <c r="D183" s="31">
        <v>181</v>
      </c>
      <c r="E183" s="31" t="s">
        <v>61</v>
      </c>
      <c r="F183" s="32">
        <f t="shared" si="2"/>
        <v>43646</v>
      </c>
    </row>
    <row r="184" spans="4:6" ht="12.75">
      <c r="D184" s="31">
        <v>182</v>
      </c>
      <c r="E184" s="31" t="s">
        <v>307</v>
      </c>
      <c r="F184" s="32">
        <f t="shared" si="2"/>
        <v>43647</v>
      </c>
    </row>
    <row r="185" spans="4:6" ht="12.75">
      <c r="D185" s="31">
        <v>183</v>
      </c>
      <c r="E185" s="31" t="s">
        <v>62</v>
      </c>
      <c r="F185" s="32">
        <f t="shared" si="2"/>
        <v>43648</v>
      </c>
    </row>
    <row r="186" spans="4:6" ht="12.75">
      <c r="D186" s="31">
        <v>184</v>
      </c>
      <c r="E186" s="31" t="s">
        <v>63</v>
      </c>
      <c r="F186" s="32">
        <f t="shared" si="2"/>
        <v>43649</v>
      </c>
    </row>
    <row r="187" spans="4:6" ht="12.75">
      <c r="D187" s="31">
        <v>185</v>
      </c>
      <c r="E187" s="31" t="s">
        <v>64</v>
      </c>
      <c r="F187" s="32">
        <f t="shared" si="2"/>
        <v>43650</v>
      </c>
    </row>
    <row r="188" spans="4:6" ht="12.75">
      <c r="D188" s="31">
        <v>186</v>
      </c>
      <c r="E188" s="31" t="s">
        <v>65</v>
      </c>
      <c r="F188" s="32">
        <f t="shared" si="2"/>
        <v>43651</v>
      </c>
    </row>
    <row r="189" spans="4:6" ht="12.75">
      <c r="D189" s="31">
        <v>187</v>
      </c>
      <c r="E189" s="31" t="s">
        <v>308</v>
      </c>
      <c r="F189" s="32">
        <f t="shared" si="2"/>
        <v>43652</v>
      </c>
    </row>
    <row r="190" spans="4:6" ht="12.75">
      <c r="D190" s="31">
        <v>188</v>
      </c>
      <c r="E190" s="31" t="s">
        <v>351</v>
      </c>
      <c r="F190" s="32">
        <f t="shared" si="2"/>
        <v>43653</v>
      </c>
    </row>
    <row r="191" spans="4:6" ht="12.75">
      <c r="D191" s="31">
        <v>189</v>
      </c>
      <c r="E191" s="31" t="s">
        <v>357</v>
      </c>
      <c r="F191" s="32">
        <f t="shared" si="2"/>
        <v>43654</v>
      </c>
    </row>
    <row r="192" spans="4:6" ht="12.75">
      <c r="D192" s="31">
        <v>190</v>
      </c>
      <c r="E192" s="31" t="s">
        <v>66</v>
      </c>
      <c r="F192" s="32">
        <f t="shared" si="2"/>
        <v>43655</v>
      </c>
    </row>
    <row r="193" spans="4:6" ht="12.75">
      <c r="D193" s="31">
        <v>191</v>
      </c>
      <c r="E193" s="31" t="s">
        <v>67</v>
      </c>
      <c r="F193" s="32">
        <f t="shared" si="2"/>
        <v>43656</v>
      </c>
    </row>
    <row r="194" spans="4:6" ht="12.75">
      <c r="D194" s="31">
        <v>192</v>
      </c>
      <c r="E194" s="31" t="s">
        <v>188</v>
      </c>
      <c r="F194" s="32">
        <f t="shared" si="2"/>
        <v>43657</v>
      </c>
    </row>
    <row r="195" spans="4:6" ht="12.75">
      <c r="D195" s="31">
        <v>193</v>
      </c>
      <c r="E195" s="31" t="s">
        <v>309</v>
      </c>
      <c r="F195" s="32">
        <f t="shared" si="2"/>
        <v>43658</v>
      </c>
    </row>
    <row r="196" spans="4:6" ht="12.75">
      <c r="D196" s="31">
        <v>194</v>
      </c>
      <c r="E196" s="31" t="s">
        <v>310</v>
      </c>
      <c r="F196" s="32">
        <f t="shared" si="2"/>
        <v>43659</v>
      </c>
    </row>
    <row r="197" spans="4:6" ht="12.75">
      <c r="D197" s="31">
        <v>195</v>
      </c>
      <c r="E197" s="31" t="s">
        <v>311</v>
      </c>
      <c r="F197" s="32">
        <f aca="true" t="shared" si="3" ref="F197:F260">+F196+1</f>
        <v>43660</v>
      </c>
    </row>
    <row r="198" spans="4:6" ht="12.75">
      <c r="D198" s="31">
        <v>196</v>
      </c>
      <c r="E198" s="31" t="s">
        <v>353</v>
      </c>
      <c r="F198" s="32">
        <f t="shared" si="3"/>
        <v>43661</v>
      </c>
    </row>
    <row r="199" spans="4:6" ht="12.75">
      <c r="D199" s="31">
        <v>197</v>
      </c>
      <c r="E199" s="31" t="s">
        <v>68</v>
      </c>
      <c r="F199" s="32">
        <f t="shared" si="3"/>
        <v>43662</v>
      </c>
    </row>
    <row r="200" spans="4:6" ht="12.75">
      <c r="D200" s="31">
        <v>198</v>
      </c>
      <c r="E200" s="31" t="s">
        <v>312</v>
      </c>
      <c r="F200" s="32">
        <f t="shared" si="3"/>
        <v>43663</v>
      </c>
    </row>
    <row r="201" spans="4:6" ht="12.75">
      <c r="D201" s="31">
        <v>199</v>
      </c>
      <c r="E201" s="31" t="s">
        <v>69</v>
      </c>
      <c r="F201" s="32">
        <f t="shared" si="3"/>
        <v>43664</v>
      </c>
    </row>
    <row r="202" spans="4:6" ht="12.75">
      <c r="D202" s="31">
        <v>200</v>
      </c>
      <c r="E202" s="31" t="s">
        <v>70</v>
      </c>
      <c r="F202" s="32">
        <f t="shared" si="3"/>
        <v>43665</v>
      </c>
    </row>
    <row r="203" spans="4:6" ht="12.75">
      <c r="D203" s="31">
        <v>201</v>
      </c>
      <c r="E203" s="31" t="s">
        <v>71</v>
      </c>
      <c r="F203" s="32">
        <f t="shared" si="3"/>
        <v>43666</v>
      </c>
    </row>
    <row r="204" spans="4:6" ht="12.75">
      <c r="D204" s="31">
        <v>202</v>
      </c>
      <c r="E204" s="31" t="s">
        <v>72</v>
      </c>
      <c r="F204" s="32">
        <f t="shared" si="3"/>
        <v>43667</v>
      </c>
    </row>
    <row r="205" spans="4:6" ht="12.75">
      <c r="D205" s="31">
        <v>203</v>
      </c>
      <c r="E205" s="31" t="s">
        <v>73</v>
      </c>
      <c r="F205" s="32">
        <f t="shared" si="3"/>
        <v>43668</v>
      </c>
    </row>
    <row r="206" spans="4:6" ht="12.75">
      <c r="D206" s="31">
        <v>204</v>
      </c>
      <c r="E206" s="31" t="s">
        <v>189</v>
      </c>
      <c r="F206" s="32">
        <f t="shared" si="3"/>
        <v>43669</v>
      </c>
    </row>
    <row r="207" spans="4:6" ht="12.75">
      <c r="D207" s="31">
        <v>205</v>
      </c>
      <c r="E207" s="31" t="s">
        <v>313</v>
      </c>
      <c r="F207" s="32">
        <f t="shared" si="3"/>
        <v>43670</v>
      </c>
    </row>
    <row r="208" spans="4:6" ht="12.75">
      <c r="D208" s="31">
        <v>206</v>
      </c>
      <c r="E208" s="31" t="s">
        <v>74</v>
      </c>
      <c r="F208" s="32">
        <f t="shared" si="3"/>
        <v>43671</v>
      </c>
    </row>
    <row r="209" spans="4:6" ht="12.75">
      <c r="D209" s="31">
        <v>207</v>
      </c>
      <c r="E209" s="31" t="s">
        <v>314</v>
      </c>
      <c r="F209" s="32">
        <f t="shared" si="3"/>
        <v>43672</v>
      </c>
    </row>
    <row r="210" spans="4:6" ht="12.75">
      <c r="D210" s="31">
        <v>208</v>
      </c>
      <c r="E210" s="31" t="s">
        <v>167</v>
      </c>
      <c r="F210" s="32">
        <f t="shared" si="3"/>
        <v>43673</v>
      </c>
    </row>
    <row r="211" spans="4:6" ht="12.75">
      <c r="D211" s="31">
        <v>209</v>
      </c>
      <c r="E211" s="31" t="s">
        <v>75</v>
      </c>
      <c r="F211" s="32">
        <f t="shared" si="3"/>
        <v>43674</v>
      </c>
    </row>
    <row r="212" spans="4:6" ht="12.75">
      <c r="D212" s="31">
        <v>210</v>
      </c>
      <c r="E212" s="31" t="s">
        <v>315</v>
      </c>
      <c r="F212" s="32">
        <f t="shared" si="3"/>
        <v>43675</v>
      </c>
    </row>
    <row r="213" spans="4:6" ht="12.75">
      <c r="D213" s="31">
        <v>211</v>
      </c>
      <c r="E213" s="31" t="s">
        <v>76</v>
      </c>
      <c r="F213" s="32">
        <f t="shared" si="3"/>
        <v>43676</v>
      </c>
    </row>
    <row r="214" spans="4:6" ht="12.75">
      <c r="D214" s="31">
        <v>212</v>
      </c>
      <c r="E214" s="31" t="s">
        <v>168</v>
      </c>
      <c r="F214" s="32">
        <f t="shared" si="3"/>
        <v>43677</v>
      </c>
    </row>
    <row r="215" spans="4:6" ht="12.75">
      <c r="D215" s="31">
        <v>213</v>
      </c>
      <c r="E215" s="31" t="s">
        <v>190</v>
      </c>
      <c r="F215" s="32">
        <f t="shared" si="3"/>
        <v>43678</v>
      </c>
    </row>
    <row r="216" spans="4:6" ht="12.75">
      <c r="D216" s="31">
        <v>214</v>
      </c>
      <c r="E216" s="31" t="s">
        <v>316</v>
      </c>
      <c r="F216" s="32">
        <f t="shared" si="3"/>
        <v>43679</v>
      </c>
    </row>
    <row r="217" spans="4:6" ht="12.75">
      <c r="D217" s="31">
        <v>215</v>
      </c>
      <c r="E217" s="31" t="s">
        <v>191</v>
      </c>
      <c r="F217" s="32">
        <f t="shared" si="3"/>
        <v>43680</v>
      </c>
    </row>
    <row r="218" spans="4:6" ht="12.75">
      <c r="D218" s="31">
        <v>216</v>
      </c>
      <c r="E218" s="31" t="s">
        <v>317</v>
      </c>
      <c r="F218" s="32">
        <f t="shared" si="3"/>
        <v>43681</v>
      </c>
    </row>
    <row r="219" spans="4:6" ht="12.75">
      <c r="D219" s="31">
        <v>217</v>
      </c>
      <c r="E219" s="31" t="s">
        <v>192</v>
      </c>
      <c r="F219" s="32">
        <f t="shared" si="3"/>
        <v>43682</v>
      </c>
    </row>
    <row r="220" spans="4:6" ht="12.75">
      <c r="D220" s="31">
        <v>218</v>
      </c>
      <c r="E220" s="31" t="s">
        <v>77</v>
      </c>
      <c r="F220" s="32">
        <f t="shared" si="3"/>
        <v>43683</v>
      </c>
    </row>
    <row r="221" spans="4:6" ht="12.75">
      <c r="D221" s="31">
        <v>219</v>
      </c>
      <c r="E221" s="31" t="s">
        <v>78</v>
      </c>
      <c r="F221" s="32">
        <f t="shared" si="3"/>
        <v>43684</v>
      </c>
    </row>
    <row r="222" spans="4:6" ht="12.75">
      <c r="D222" s="31">
        <v>220</v>
      </c>
      <c r="E222" s="31" t="s">
        <v>79</v>
      </c>
      <c r="F222" s="32">
        <f t="shared" si="3"/>
        <v>43685</v>
      </c>
    </row>
    <row r="223" spans="4:6" ht="12.75">
      <c r="D223" s="31">
        <v>221</v>
      </c>
      <c r="E223" s="31" t="s">
        <v>80</v>
      </c>
      <c r="F223" s="32">
        <f t="shared" si="3"/>
        <v>43686</v>
      </c>
    </row>
    <row r="224" spans="4:6" ht="12.75">
      <c r="D224" s="31">
        <v>222</v>
      </c>
      <c r="E224" s="31" t="s">
        <v>81</v>
      </c>
      <c r="F224" s="32">
        <f t="shared" si="3"/>
        <v>43687</v>
      </c>
    </row>
    <row r="225" spans="4:6" ht="12.75">
      <c r="D225" s="31">
        <v>223</v>
      </c>
      <c r="E225" s="31" t="s">
        <v>193</v>
      </c>
      <c r="F225" s="32">
        <f t="shared" si="3"/>
        <v>43688</v>
      </c>
    </row>
    <row r="226" spans="4:6" ht="12.75">
      <c r="D226" s="31">
        <v>224</v>
      </c>
      <c r="E226" s="31" t="s">
        <v>82</v>
      </c>
      <c r="F226" s="32">
        <f t="shared" si="3"/>
        <v>43689</v>
      </c>
    </row>
    <row r="227" spans="4:6" ht="12.75">
      <c r="D227" s="31">
        <v>225</v>
      </c>
      <c r="E227" s="31" t="s">
        <v>83</v>
      </c>
      <c r="F227" s="32">
        <f t="shared" si="3"/>
        <v>43690</v>
      </c>
    </row>
    <row r="228" spans="4:6" ht="12.75">
      <c r="D228" s="31">
        <v>226</v>
      </c>
      <c r="E228" s="31" t="s">
        <v>318</v>
      </c>
      <c r="F228" s="32">
        <f t="shared" si="3"/>
        <v>43691</v>
      </c>
    </row>
    <row r="229" spans="4:6" ht="12.75">
      <c r="D229" s="31">
        <v>227</v>
      </c>
      <c r="E229" s="31" t="s">
        <v>319</v>
      </c>
      <c r="F229" s="32">
        <f t="shared" si="3"/>
        <v>43692</v>
      </c>
    </row>
    <row r="230" spans="4:6" ht="12.75">
      <c r="D230" s="31">
        <v>228</v>
      </c>
      <c r="E230" s="31" t="s">
        <v>320</v>
      </c>
      <c r="F230" s="32">
        <f t="shared" si="3"/>
        <v>43693</v>
      </c>
    </row>
    <row r="231" spans="4:6" ht="12.75">
      <c r="D231" s="31">
        <v>229</v>
      </c>
      <c r="E231" s="31" t="s">
        <v>84</v>
      </c>
      <c r="F231" s="32">
        <f t="shared" si="3"/>
        <v>43694</v>
      </c>
    </row>
    <row r="232" spans="4:6" ht="12.75">
      <c r="D232" s="31">
        <v>230</v>
      </c>
      <c r="E232" s="31" t="s">
        <v>169</v>
      </c>
      <c r="F232" s="32">
        <f t="shared" si="3"/>
        <v>43695</v>
      </c>
    </row>
    <row r="233" spans="4:6" ht="12.75">
      <c r="D233" s="31">
        <v>231</v>
      </c>
      <c r="E233" s="31" t="s">
        <v>85</v>
      </c>
      <c r="F233" s="32">
        <f t="shared" si="3"/>
        <v>43696</v>
      </c>
    </row>
    <row r="234" spans="4:6" ht="12.75">
      <c r="D234" s="31">
        <v>232</v>
      </c>
      <c r="E234" s="31" t="s">
        <v>194</v>
      </c>
      <c r="F234" s="32">
        <f t="shared" si="3"/>
        <v>43697</v>
      </c>
    </row>
    <row r="235" spans="4:6" ht="12.75">
      <c r="D235" s="31">
        <v>233</v>
      </c>
      <c r="E235" s="31" t="s">
        <v>86</v>
      </c>
      <c r="F235" s="32">
        <f t="shared" si="3"/>
        <v>43698</v>
      </c>
    </row>
    <row r="236" spans="4:6" ht="12.75">
      <c r="D236" s="31">
        <v>234</v>
      </c>
      <c r="E236" s="31" t="s">
        <v>87</v>
      </c>
      <c r="F236" s="32">
        <f t="shared" si="3"/>
        <v>43699</v>
      </c>
    </row>
    <row r="237" spans="4:6" ht="12.75">
      <c r="D237" s="31">
        <v>235</v>
      </c>
      <c r="E237" s="31" t="s">
        <v>88</v>
      </c>
      <c r="F237" s="32">
        <f t="shared" si="3"/>
        <v>43700</v>
      </c>
    </row>
    <row r="238" spans="4:6" ht="12.75">
      <c r="D238" s="31">
        <v>236</v>
      </c>
      <c r="E238" s="31" t="s">
        <v>170</v>
      </c>
      <c r="F238" s="32">
        <f t="shared" si="3"/>
        <v>43701</v>
      </c>
    </row>
    <row r="239" spans="4:6" ht="12.75">
      <c r="D239" s="31">
        <v>237</v>
      </c>
      <c r="E239" s="31" t="s">
        <v>321</v>
      </c>
      <c r="F239" s="32">
        <f t="shared" si="3"/>
        <v>43702</v>
      </c>
    </row>
    <row r="240" spans="4:6" ht="12.75">
      <c r="D240" s="31">
        <v>238</v>
      </c>
      <c r="E240" s="31" t="s">
        <v>322</v>
      </c>
      <c r="F240" s="32">
        <f t="shared" si="3"/>
        <v>43703</v>
      </c>
    </row>
    <row r="241" spans="4:6" ht="12.75">
      <c r="D241" s="31">
        <v>239</v>
      </c>
      <c r="E241" s="31" t="s">
        <v>195</v>
      </c>
      <c r="F241" s="32">
        <f t="shared" si="3"/>
        <v>43704</v>
      </c>
    </row>
    <row r="242" spans="4:6" ht="12.75">
      <c r="D242" s="31">
        <v>240</v>
      </c>
      <c r="E242" s="31" t="s">
        <v>89</v>
      </c>
      <c r="F242" s="32">
        <f t="shared" si="3"/>
        <v>43705</v>
      </c>
    </row>
    <row r="243" spans="4:6" ht="12.75">
      <c r="D243" s="31">
        <v>241</v>
      </c>
      <c r="E243" s="31" t="s">
        <v>90</v>
      </c>
      <c r="F243" s="32">
        <f t="shared" si="3"/>
        <v>43706</v>
      </c>
    </row>
    <row r="244" spans="4:6" ht="12.75">
      <c r="D244" s="31">
        <v>242</v>
      </c>
      <c r="E244" s="31" t="s">
        <v>91</v>
      </c>
      <c r="F244" s="32">
        <f t="shared" si="3"/>
        <v>43707</v>
      </c>
    </row>
    <row r="245" spans="4:6" ht="12.75">
      <c r="D245" s="31">
        <v>243</v>
      </c>
      <c r="E245" s="31" t="s">
        <v>92</v>
      </c>
      <c r="F245" s="32">
        <f t="shared" si="3"/>
        <v>43708</v>
      </c>
    </row>
    <row r="246" spans="4:6" ht="12.75">
      <c r="D246" s="31">
        <v>244</v>
      </c>
      <c r="E246" s="31" t="s">
        <v>93</v>
      </c>
      <c r="F246" s="32">
        <f t="shared" si="3"/>
        <v>43709</v>
      </c>
    </row>
    <row r="247" spans="4:6" ht="12.75">
      <c r="D247" s="31">
        <v>245</v>
      </c>
      <c r="E247" s="31" t="s">
        <v>94</v>
      </c>
      <c r="F247" s="32">
        <f t="shared" si="3"/>
        <v>43710</v>
      </c>
    </row>
    <row r="248" spans="4:6" ht="12.75">
      <c r="D248" s="31">
        <v>246</v>
      </c>
      <c r="E248" s="31" t="s">
        <v>95</v>
      </c>
      <c r="F248" s="32">
        <f t="shared" si="3"/>
        <v>43711</v>
      </c>
    </row>
    <row r="249" spans="4:6" ht="12.75">
      <c r="D249" s="31">
        <v>247</v>
      </c>
      <c r="E249" s="31" t="s">
        <v>96</v>
      </c>
      <c r="F249" s="32">
        <f t="shared" si="3"/>
        <v>43712</v>
      </c>
    </row>
    <row r="250" spans="4:6" ht="12.75">
      <c r="D250" s="31">
        <v>248</v>
      </c>
      <c r="E250" s="31" t="s">
        <v>97</v>
      </c>
      <c r="F250" s="32">
        <f t="shared" si="3"/>
        <v>43713</v>
      </c>
    </row>
    <row r="251" spans="4:6" ht="12.75">
      <c r="D251" s="31">
        <v>249</v>
      </c>
      <c r="E251" s="31" t="s">
        <v>196</v>
      </c>
      <c r="F251" s="32">
        <f t="shared" si="3"/>
        <v>43714</v>
      </c>
    </row>
    <row r="252" spans="4:6" ht="12.75">
      <c r="D252" s="31">
        <v>250</v>
      </c>
      <c r="E252" s="31" t="s">
        <v>214</v>
      </c>
      <c r="F252" s="32">
        <f t="shared" si="3"/>
        <v>43715</v>
      </c>
    </row>
    <row r="253" spans="4:6" ht="12.75">
      <c r="D253" s="31">
        <v>251</v>
      </c>
      <c r="E253" s="31" t="s">
        <v>136</v>
      </c>
      <c r="F253" s="32">
        <f t="shared" si="3"/>
        <v>43716</v>
      </c>
    </row>
    <row r="254" spans="4:6" ht="12.75">
      <c r="D254" s="31">
        <v>252</v>
      </c>
      <c r="E254" s="31" t="s">
        <v>98</v>
      </c>
      <c r="F254" s="32">
        <f t="shared" si="3"/>
        <v>43717</v>
      </c>
    </row>
    <row r="255" spans="4:6" ht="12.75">
      <c r="D255" s="31">
        <v>253</v>
      </c>
      <c r="E255" s="31" t="s">
        <v>345</v>
      </c>
      <c r="F255" s="32">
        <f t="shared" si="3"/>
        <v>43718</v>
      </c>
    </row>
    <row r="256" spans="4:6" ht="12.75">
      <c r="D256" s="31">
        <v>254</v>
      </c>
      <c r="E256" s="31" t="s">
        <v>99</v>
      </c>
      <c r="F256" s="32">
        <f t="shared" si="3"/>
        <v>43719</v>
      </c>
    </row>
    <row r="257" spans="4:6" ht="12.75">
      <c r="D257" s="31">
        <v>255</v>
      </c>
      <c r="E257" s="31" t="s">
        <v>323</v>
      </c>
      <c r="F257" s="32">
        <f t="shared" si="3"/>
        <v>43720</v>
      </c>
    </row>
    <row r="258" spans="4:6" ht="12.75">
      <c r="D258" s="31">
        <v>256</v>
      </c>
      <c r="E258" s="31" t="s">
        <v>324</v>
      </c>
      <c r="F258" s="32">
        <f t="shared" si="3"/>
        <v>43721</v>
      </c>
    </row>
    <row r="259" spans="4:6" ht="12.75">
      <c r="D259" s="31">
        <v>257</v>
      </c>
      <c r="E259" s="31" t="s">
        <v>325</v>
      </c>
      <c r="F259" s="32">
        <f t="shared" si="3"/>
        <v>43722</v>
      </c>
    </row>
    <row r="260" spans="4:6" ht="12.75">
      <c r="D260" s="31">
        <v>258</v>
      </c>
      <c r="E260" s="31" t="s">
        <v>215</v>
      </c>
      <c r="F260" s="32">
        <f t="shared" si="3"/>
        <v>43723</v>
      </c>
    </row>
    <row r="261" spans="4:6" ht="12.75">
      <c r="D261" s="31">
        <v>259</v>
      </c>
      <c r="E261" s="31" t="s">
        <v>100</v>
      </c>
      <c r="F261" s="32">
        <f aca="true" t="shared" si="4" ref="F261:F324">+F260+1</f>
        <v>43724</v>
      </c>
    </row>
    <row r="262" spans="4:6" ht="12.75">
      <c r="D262" s="31">
        <v>260</v>
      </c>
      <c r="E262" s="31" t="s">
        <v>326</v>
      </c>
      <c r="F262" s="32">
        <f t="shared" si="4"/>
        <v>43725</v>
      </c>
    </row>
    <row r="263" spans="4:6" ht="12.75">
      <c r="D263" s="31">
        <v>261</v>
      </c>
      <c r="E263" s="31" t="s">
        <v>327</v>
      </c>
      <c r="F263" s="32">
        <f t="shared" si="4"/>
        <v>43726</v>
      </c>
    </row>
    <row r="264" spans="4:6" ht="12.75">
      <c r="D264" s="31">
        <v>262</v>
      </c>
      <c r="E264" s="31" t="s">
        <v>101</v>
      </c>
      <c r="F264" s="32">
        <f t="shared" si="4"/>
        <v>43727</v>
      </c>
    </row>
    <row r="265" spans="4:6" ht="12.75">
      <c r="D265" s="31">
        <v>263</v>
      </c>
      <c r="E265" s="31" t="s">
        <v>328</v>
      </c>
      <c r="F265" s="32">
        <f t="shared" si="4"/>
        <v>43728</v>
      </c>
    </row>
    <row r="266" spans="4:6" ht="12.75">
      <c r="D266" s="31">
        <v>264</v>
      </c>
      <c r="E266" s="31" t="s">
        <v>102</v>
      </c>
      <c r="F266" s="32">
        <f t="shared" si="4"/>
        <v>43729</v>
      </c>
    </row>
    <row r="267" spans="4:6" ht="12.75">
      <c r="D267" s="31">
        <v>265</v>
      </c>
      <c r="E267" s="31" t="s">
        <v>216</v>
      </c>
      <c r="F267" s="32">
        <f t="shared" si="4"/>
        <v>43730</v>
      </c>
    </row>
    <row r="268" spans="4:6" ht="12.75">
      <c r="D268" s="31">
        <v>266</v>
      </c>
      <c r="E268" s="31" t="s">
        <v>172</v>
      </c>
      <c r="F268" s="32">
        <f t="shared" si="4"/>
        <v>43731</v>
      </c>
    </row>
    <row r="269" spans="4:6" ht="12.75">
      <c r="D269" s="31">
        <v>267</v>
      </c>
      <c r="E269" s="31" t="s">
        <v>103</v>
      </c>
      <c r="F269" s="32">
        <f t="shared" si="4"/>
        <v>43732</v>
      </c>
    </row>
    <row r="270" spans="4:6" ht="12.75">
      <c r="D270" s="31">
        <v>268</v>
      </c>
      <c r="E270" s="31" t="s">
        <v>104</v>
      </c>
      <c r="F270" s="32">
        <f t="shared" si="4"/>
        <v>43733</v>
      </c>
    </row>
    <row r="271" spans="4:6" ht="12.75">
      <c r="D271" s="31">
        <v>269</v>
      </c>
      <c r="E271" s="31" t="s">
        <v>197</v>
      </c>
      <c r="F271" s="32">
        <f t="shared" si="4"/>
        <v>43734</v>
      </c>
    </row>
    <row r="272" spans="4:6" ht="12.75">
      <c r="D272" s="31">
        <v>270</v>
      </c>
      <c r="E272" s="31" t="s">
        <v>198</v>
      </c>
      <c r="F272" s="32">
        <f t="shared" si="4"/>
        <v>43735</v>
      </c>
    </row>
    <row r="273" spans="4:6" ht="12.75">
      <c r="D273" s="31">
        <v>271</v>
      </c>
      <c r="E273" s="31" t="s">
        <v>105</v>
      </c>
      <c r="F273" s="32">
        <f t="shared" si="4"/>
        <v>43736</v>
      </c>
    </row>
    <row r="274" spans="4:6" ht="12.75">
      <c r="D274" s="31">
        <v>272</v>
      </c>
      <c r="E274" s="31" t="s">
        <v>137</v>
      </c>
      <c r="F274" s="32">
        <f t="shared" si="4"/>
        <v>43737</v>
      </c>
    </row>
    <row r="275" spans="4:6" ht="12.75">
      <c r="D275" s="31">
        <v>273</v>
      </c>
      <c r="E275" s="31" t="s">
        <v>329</v>
      </c>
      <c r="F275" s="32">
        <f t="shared" si="4"/>
        <v>43738</v>
      </c>
    </row>
    <row r="276" spans="4:6" ht="12.75">
      <c r="D276" s="31">
        <v>274</v>
      </c>
      <c r="E276" s="31" t="s">
        <v>106</v>
      </c>
      <c r="F276" s="32">
        <f t="shared" si="4"/>
        <v>43739</v>
      </c>
    </row>
    <row r="277" spans="4:6" ht="12.75">
      <c r="D277" s="31">
        <v>275</v>
      </c>
      <c r="E277" s="31" t="s">
        <v>107</v>
      </c>
      <c r="F277" s="32">
        <f t="shared" si="4"/>
        <v>43740</v>
      </c>
    </row>
    <row r="278" spans="4:6" ht="12.75">
      <c r="D278" s="31">
        <v>276</v>
      </c>
      <c r="E278" s="31" t="s">
        <v>199</v>
      </c>
      <c r="F278" s="32">
        <f t="shared" si="4"/>
        <v>43741</v>
      </c>
    </row>
    <row r="279" spans="4:6" ht="12.75">
      <c r="D279" s="31">
        <v>277</v>
      </c>
      <c r="E279" s="31" t="s">
        <v>330</v>
      </c>
      <c r="F279" s="32">
        <f t="shared" si="4"/>
        <v>43742</v>
      </c>
    </row>
    <row r="280" spans="4:6" ht="12.75">
      <c r="D280" s="31">
        <v>278</v>
      </c>
      <c r="E280" s="31" t="s">
        <v>171</v>
      </c>
      <c r="F280" s="32">
        <f t="shared" si="4"/>
        <v>43743</v>
      </c>
    </row>
    <row r="281" spans="4:6" ht="12.75">
      <c r="D281" s="31">
        <v>279</v>
      </c>
      <c r="E281" s="31" t="s">
        <v>108</v>
      </c>
      <c r="F281" s="32">
        <f t="shared" si="4"/>
        <v>43744</v>
      </c>
    </row>
    <row r="282" spans="4:6" ht="12.75">
      <c r="D282" s="31">
        <v>280</v>
      </c>
      <c r="E282" s="31" t="s">
        <v>346</v>
      </c>
      <c r="F282" s="32">
        <f t="shared" si="4"/>
        <v>43745</v>
      </c>
    </row>
    <row r="283" spans="4:6" ht="12.75">
      <c r="D283" s="31">
        <v>281</v>
      </c>
      <c r="E283" s="31" t="s">
        <v>109</v>
      </c>
      <c r="F283" s="32">
        <f t="shared" si="4"/>
        <v>43746</v>
      </c>
    </row>
    <row r="284" spans="4:6" ht="12.75">
      <c r="D284" s="31">
        <v>282</v>
      </c>
      <c r="E284" s="31" t="s">
        <v>331</v>
      </c>
      <c r="F284" s="32">
        <f t="shared" si="4"/>
        <v>43747</v>
      </c>
    </row>
    <row r="285" spans="4:6" ht="12.75">
      <c r="D285" s="31">
        <v>283</v>
      </c>
      <c r="E285" s="31" t="s">
        <v>110</v>
      </c>
      <c r="F285" s="32">
        <f t="shared" si="4"/>
        <v>43748</v>
      </c>
    </row>
    <row r="286" spans="4:6" ht="12.75">
      <c r="D286" s="31">
        <v>284</v>
      </c>
      <c r="E286" s="31" t="s">
        <v>200</v>
      </c>
      <c r="F286" s="32">
        <f t="shared" si="4"/>
        <v>43749</v>
      </c>
    </row>
    <row r="287" spans="4:6" ht="12.75">
      <c r="D287" s="31">
        <v>285</v>
      </c>
      <c r="E287" s="31" t="s">
        <v>111</v>
      </c>
      <c r="F287" s="32">
        <f t="shared" si="4"/>
        <v>43750</v>
      </c>
    </row>
    <row r="288" spans="4:6" ht="12.75">
      <c r="D288" s="31">
        <v>286</v>
      </c>
      <c r="E288" s="31" t="s">
        <v>347</v>
      </c>
      <c r="F288" s="32">
        <f t="shared" si="4"/>
        <v>43751</v>
      </c>
    </row>
    <row r="289" spans="4:6" ht="12.75">
      <c r="D289" s="31">
        <v>287</v>
      </c>
      <c r="E289" s="31" t="s">
        <v>112</v>
      </c>
      <c r="F289" s="32">
        <f t="shared" si="4"/>
        <v>43752</v>
      </c>
    </row>
    <row r="290" spans="4:6" ht="12.75">
      <c r="D290" s="31">
        <v>288</v>
      </c>
      <c r="E290" s="31" t="s">
        <v>113</v>
      </c>
      <c r="F290" s="32">
        <f t="shared" si="4"/>
        <v>43753</v>
      </c>
    </row>
    <row r="291" spans="4:6" ht="12.75">
      <c r="D291" s="31">
        <v>289</v>
      </c>
      <c r="E291" s="31" t="s">
        <v>114</v>
      </c>
      <c r="F291" s="32">
        <f t="shared" si="4"/>
        <v>43754</v>
      </c>
    </row>
    <row r="292" spans="4:6" ht="12.75">
      <c r="D292" s="31">
        <v>290</v>
      </c>
      <c r="E292" s="31" t="s">
        <v>333</v>
      </c>
      <c r="F292" s="32">
        <f t="shared" si="4"/>
        <v>43755</v>
      </c>
    </row>
    <row r="293" spans="4:6" ht="12.75">
      <c r="D293" s="31">
        <v>291</v>
      </c>
      <c r="E293" s="31" t="s">
        <v>201</v>
      </c>
      <c r="F293" s="32">
        <f t="shared" si="4"/>
        <v>43756</v>
      </c>
    </row>
    <row r="294" spans="4:6" ht="12.75">
      <c r="D294" s="31">
        <v>292</v>
      </c>
      <c r="E294" s="31" t="s">
        <v>334</v>
      </c>
      <c r="F294" s="32">
        <f t="shared" si="4"/>
        <v>43757</v>
      </c>
    </row>
    <row r="295" spans="4:6" ht="12.75">
      <c r="D295" s="31">
        <v>293</v>
      </c>
      <c r="E295" s="31" t="s">
        <v>115</v>
      </c>
      <c r="F295" s="32">
        <f t="shared" si="4"/>
        <v>43758</v>
      </c>
    </row>
    <row r="296" spans="4:6" ht="12.75">
      <c r="D296" s="31">
        <v>294</v>
      </c>
      <c r="E296" s="31" t="s">
        <v>335</v>
      </c>
      <c r="F296" s="32">
        <f t="shared" si="4"/>
        <v>43759</v>
      </c>
    </row>
    <row r="297" spans="4:6" ht="12.75">
      <c r="D297" s="31">
        <v>295</v>
      </c>
      <c r="E297" s="31" t="s">
        <v>336</v>
      </c>
      <c r="F297" s="32">
        <f t="shared" si="4"/>
        <v>43760</v>
      </c>
    </row>
    <row r="298" spans="4:6" ht="12.75">
      <c r="D298" s="31">
        <v>296</v>
      </c>
      <c r="E298" s="31" t="s">
        <v>116</v>
      </c>
      <c r="F298" s="32">
        <f t="shared" si="4"/>
        <v>43761</v>
      </c>
    </row>
    <row r="299" spans="4:6" ht="12.75">
      <c r="D299" s="31">
        <v>297</v>
      </c>
      <c r="E299" s="31" t="s">
        <v>117</v>
      </c>
      <c r="F299" s="32">
        <f t="shared" si="4"/>
        <v>43762</v>
      </c>
    </row>
    <row r="300" spans="4:6" ht="12.75">
      <c r="D300" s="31">
        <v>298</v>
      </c>
      <c r="E300" s="31" t="s">
        <v>337</v>
      </c>
      <c r="F300" s="32">
        <f t="shared" si="4"/>
        <v>43763</v>
      </c>
    </row>
    <row r="301" spans="4:6" ht="12.75">
      <c r="D301" s="31">
        <v>299</v>
      </c>
      <c r="E301" s="31" t="s">
        <v>118</v>
      </c>
      <c r="F301" s="32">
        <f t="shared" si="4"/>
        <v>43764</v>
      </c>
    </row>
    <row r="302" spans="4:6" ht="12.75">
      <c r="D302" s="31">
        <v>300</v>
      </c>
      <c r="E302" s="31" t="s">
        <v>338</v>
      </c>
      <c r="F302" s="32">
        <f t="shared" si="4"/>
        <v>43765</v>
      </c>
    </row>
    <row r="303" spans="4:6" ht="12.75">
      <c r="D303" s="31">
        <v>301</v>
      </c>
      <c r="E303" s="31" t="s">
        <v>339</v>
      </c>
      <c r="F303" s="32">
        <f t="shared" si="4"/>
        <v>43766</v>
      </c>
    </row>
    <row r="304" spans="4:6" ht="12.75">
      <c r="D304" s="31">
        <v>302</v>
      </c>
      <c r="E304" s="31" t="s">
        <v>119</v>
      </c>
      <c r="F304" s="32">
        <f t="shared" si="4"/>
        <v>43767</v>
      </c>
    </row>
    <row r="305" spans="4:6" ht="12.75">
      <c r="D305" s="31">
        <v>303</v>
      </c>
      <c r="E305" s="31" t="s">
        <v>120</v>
      </c>
      <c r="F305" s="32">
        <f t="shared" si="4"/>
        <v>43768</v>
      </c>
    </row>
    <row r="306" spans="4:6" ht="12.75">
      <c r="D306" s="31">
        <v>304</v>
      </c>
      <c r="E306" s="31" t="s">
        <v>121</v>
      </c>
      <c r="F306" s="32">
        <f t="shared" si="4"/>
        <v>43769</v>
      </c>
    </row>
    <row r="307" spans="4:6" ht="12.75">
      <c r="D307" s="31">
        <v>305</v>
      </c>
      <c r="E307" s="31" t="s">
        <v>139</v>
      </c>
      <c r="F307" s="32">
        <f t="shared" si="4"/>
        <v>43770</v>
      </c>
    </row>
    <row r="308" spans="4:6" ht="12.75">
      <c r="D308" s="31">
        <v>306</v>
      </c>
      <c r="E308" s="31" t="s">
        <v>138</v>
      </c>
      <c r="F308" s="32">
        <f t="shared" si="4"/>
        <v>43771</v>
      </c>
    </row>
    <row r="309" spans="4:6" ht="12.75">
      <c r="D309" s="31">
        <v>307</v>
      </c>
      <c r="E309" s="31" t="s">
        <v>122</v>
      </c>
      <c r="F309" s="32">
        <f t="shared" si="4"/>
        <v>43772</v>
      </c>
    </row>
    <row r="310" spans="4:6" ht="12.75">
      <c r="D310" s="31">
        <v>308</v>
      </c>
      <c r="E310" s="31" t="s">
        <v>123</v>
      </c>
      <c r="F310" s="32">
        <f t="shared" si="4"/>
        <v>43773</v>
      </c>
    </row>
    <row r="311" spans="4:6" ht="12.75">
      <c r="D311" s="31">
        <v>309</v>
      </c>
      <c r="E311" s="31" t="s">
        <v>202</v>
      </c>
      <c r="F311" s="32">
        <f t="shared" si="4"/>
        <v>43774</v>
      </c>
    </row>
    <row r="312" spans="4:6" ht="12.75">
      <c r="D312" s="31">
        <v>310</v>
      </c>
      <c r="E312" s="31" t="s">
        <v>355</v>
      </c>
      <c r="F312" s="32">
        <f t="shared" si="4"/>
        <v>43775</v>
      </c>
    </row>
    <row r="313" spans="4:6" ht="12.75">
      <c r="D313" s="31">
        <v>311</v>
      </c>
      <c r="E313" s="31" t="s">
        <v>203</v>
      </c>
      <c r="F313" s="32">
        <f t="shared" si="4"/>
        <v>43776</v>
      </c>
    </row>
    <row r="314" spans="4:6" ht="12.75">
      <c r="D314" s="31">
        <v>312</v>
      </c>
      <c r="E314" s="31" t="s">
        <v>332</v>
      </c>
      <c r="F314" s="32">
        <f t="shared" si="4"/>
        <v>43777</v>
      </c>
    </row>
    <row r="315" spans="4:6" ht="12.75">
      <c r="D315" s="31">
        <v>313</v>
      </c>
      <c r="E315" s="31" t="s">
        <v>140</v>
      </c>
      <c r="F315" s="32">
        <f t="shared" si="4"/>
        <v>43778</v>
      </c>
    </row>
    <row r="316" spans="4:6" ht="12.75">
      <c r="D316" s="31">
        <v>314</v>
      </c>
      <c r="E316" s="31" t="s">
        <v>173</v>
      </c>
      <c r="F316" s="32">
        <f t="shared" si="4"/>
        <v>43779</v>
      </c>
    </row>
    <row r="317" spans="4:6" ht="12.75">
      <c r="D317" s="31">
        <v>315</v>
      </c>
      <c r="E317" s="31" t="s">
        <v>174</v>
      </c>
      <c r="F317" s="32">
        <f t="shared" si="4"/>
        <v>43780</v>
      </c>
    </row>
    <row r="318" spans="4:6" ht="12.75">
      <c r="D318" s="31">
        <v>316</v>
      </c>
      <c r="E318" s="31" t="s">
        <v>124</v>
      </c>
      <c r="F318" s="32">
        <f t="shared" si="4"/>
        <v>43781</v>
      </c>
    </row>
    <row r="319" spans="4:6" ht="12.75">
      <c r="D319" s="31">
        <v>317</v>
      </c>
      <c r="E319" s="31" t="s">
        <v>141</v>
      </c>
      <c r="F319" s="32">
        <f t="shared" si="4"/>
        <v>43782</v>
      </c>
    </row>
    <row r="320" spans="4:6" ht="12.75">
      <c r="D320" s="31">
        <v>318</v>
      </c>
      <c r="E320" s="31" t="s">
        <v>217</v>
      </c>
      <c r="F320" s="32">
        <f t="shared" si="4"/>
        <v>43783</v>
      </c>
    </row>
    <row r="321" spans="4:6" ht="12.75">
      <c r="D321" s="31">
        <v>319</v>
      </c>
      <c r="E321" s="31" t="s">
        <v>204</v>
      </c>
      <c r="F321" s="32">
        <f t="shared" si="4"/>
        <v>43784</v>
      </c>
    </row>
    <row r="322" spans="4:6" ht="12.75">
      <c r="D322" s="31">
        <v>320</v>
      </c>
      <c r="E322" s="31" t="s">
        <v>359</v>
      </c>
      <c r="F322" s="32">
        <f t="shared" si="4"/>
        <v>43785</v>
      </c>
    </row>
    <row r="323" spans="4:6" ht="12.75">
      <c r="D323" s="31">
        <v>321</v>
      </c>
      <c r="E323" s="31" t="s">
        <v>348</v>
      </c>
      <c r="F323" s="32">
        <f t="shared" si="4"/>
        <v>43786</v>
      </c>
    </row>
    <row r="324" spans="4:6" ht="12.75">
      <c r="D324" s="31">
        <v>322</v>
      </c>
      <c r="E324" s="31" t="s">
        <v>125</v>
      </c>
      <c r="F324" s="32">
        <f t="shared" si="4"/>
        <v>43787</v>
      </c>
    </row>
    <row r="325" spans="4:6" ht="12.75">
      <c r="D325" s="31">
        <v>323</v>
      </c>
      <c r="E325" s="31" t="s">
        <v>126</v>
      </c>
      <c r="F325" s="32">
        <f>+F324+1</f>
        <v>43788</v>
      </c>
    </row>
    <row r="326" spans="4:6" ht="12.75">
      <c r="D326" s="31">
        <v>324</v>
      </c>
      <c r="E326" s="31" t="s">
        <v>127</v>
      </c>
      <c r="F326" s="32">
        <f>+F325+1</f>
        <v>43789</v>
      </c>
    </row>
    <row r="327" spans="4:6" ht="12.75">
      <c r="D327" s="31">
        <v>325</v>
      </c>
      <c r="E327" s="31" t="s">
        <v>205</v>
      </c>
      <c r="F327" s="32">
        <f>+F326+1</f>
        <v>43790</v>
      </c>
    </row>
    <row r="328" spans="5:6" ht="12.75">
      <c r="E328" s="31" t="s">
        <v>340</v>
      </c>
      <c r="F328" s="32">
        <f aca="true" t="shared" si="5" ref="F328:F388">+F327+1</f>
        <v>43791</v>
      </c>
    </row>
    <row r="329" spans="5:6" ht="12.75">
      <c r="E329" s="31" t="s">
        <v>128</v>
      </c>
      <c r="F329" s="32">
        <f t="shared" si="5"/>
        <v>43792</v>
      </c>
    </row>
    <row r="330" spans="5:6" ht="12.75">
      <c r="E330" s="31" t="s">
        <v>142</v>
      </c>
      <c r="F330" s="32">
        <f t="shared" si="5"/>
        <v>43793</v>
      </c>
    </row>
    <row r="331" spans="5:6" ht="12.75">
      <c r="E331" s="31" t="s">
        <v>341</v>
      </c>
      <c r="F331" s="32">
        <f t="shared" si="5"/>
        <v>43794</v>
      </c>
    </row>
    <row r="332" spans="5:6" ht="12.75">
      <c r="E332" s="31" t="s">
        <v>342</v>
      </c>
      <c r="F332" s="32">
        <f t="shared" si="5"/>
        <v>43795</v>
      </c>
    </row>
    <row r="333" spans="5:6" ht="12.75">
      <c r="E333" s="31" t="s">
        <v>143</v>
      </c>
      <c r="F333" s="32">
        <f t="shared" si="5"/>
        <v>43796</v>
      </c>
    </row>
    <row r="334" spans="5:6" ht="12.75">
      <c r="E334" s="31" t="s">
        <v>349</v>
      </c>
      <c r="F334" s="32">
        <f t="shared" si="5"/>
        <v>43797</v>
      </c>
    </row>
    <row r="335" spans="5:6" ht="12.75">
      <c r="E335" s="31" t="s">
        <v>144</v>
      </c>
      <c r="F335" s="32">
        <f t="shared" si="5"/>
        <v>43798</v>
      </c>
    </row>
    <row r="336" ht="12.75">
      <c r="F336" s="32">
        <f t="shared" si="5"/>
        <v>43799</v>
      </c>
    </row>
    <row r="337" ht="12.75">
      <c r="F337" s="32">
        <f t="shared" si="5"/>
        <v>43800</v>
      </c>
    </row>
    <row r="338" ht="12.75">
      <c r="F338" s="32">
        <f t="shared" si="5"/>
        <v>43801</v>
      </c>
    </row>
    <row r="339" ht="12.75">
      <c r="F339" s="32">
        <f t="shared" si="5"/>
        <v>43802</v>
      </c>
    </row>
    <row r="340" ht="12.75">
      <c r="F340" s="32">
        <f t="shared" si="5"/>
        <v>43803</v>
      </c>
    </row>
    <row r="341" ht="12.75">
      <c r="F341" s="32">
        <f t="shared" si="5"/>
        <v>43804</v>
      </c>
    </row>
    <row r="342" ht="12.75">
      <c r="F342" s="32">
        <f t="shared" si="5"/>
        <v>43805</v>
      </c>
    </row>
    <row r="343" ht="12.75">
      <c r="F343" s="32">
        <f t="shared" si="5"/>
        <v>43806</v>
      </c>
    </row>
    <row r="344" ht="12.75">
      <c r="F344" s="32">
        <f t="shared" si="5"/>
        <v>43807</v>
      </c>
    </row>
    <row r="345" ht="12.75">
      <c r="F345" s="32">
        <f t="shared" si="5"/>
        <v>43808</v>
      </c>
    </row>
    <row r="346" ht="12.75">
      <c r="F346" s="32">
        <f t="shared" si="5"/>
        <v>43809</v>
      </c>
    </row>
    <row r="347" ht="12.75">
      <c r="F347" s="32">
        <f t="shared" si="5"/>
        <v>43810</v>
      </c>
    </row>
    <row r="348" ht="12.75">
      <c r="F348" s="32">
        <f t="shared" si="5"/>
        <v>43811</v>
      </c>
    </row>
    <row r="349" ht="12.75">
      <c r="F349" s="32">
        <f t="shared" si="5"/>
        <v>43812</v>
      </c>
    </row>
    <row r="350" ht="12.75">
      <c r="F350" s="32">
        <f t="shared" si="5"/>
        <v>43813</v>
      </c>
    </row>
    <row r="351" ht="12.75">
      <c r="F351" s="32">
        <f t="shared" si="5"/>
        <v>43814</v>
      </c>
    </row>
    <row r="352" ht="12.75">
      <c r="F352" s="32">
        <f t="shared" si="5"/>
        <v>43815</v>
      </c>
    </row>
    <row r="353" ht="12.75">
      <c r="F353" s="32">
        <f t="shared" si="5"/>
        <v>43816</v>
      </c>
    </row>
    <row r="354" ht="12.75">
      <c r="F354" s="32">
        <f t="shared" si="5"/>
        <v>43817</v>
      </c>
    </row>
    <row r="355" ht="12.75">
      <c r="F355" s="32">
        <f t="shared" si="5"/>
        <v>43818</v>
      </c>
    </row>
    <row r="356" ht="12.75">
      <c r="F356" s="32">
        <f t="shared" si="5"/>
        <v>43819</v>
      </c>
    </row>
    <row r="357" ht="12.75">
      <c r="F357" s="32">
        <f t="shared" si="5"/>
        <v>43820</v>
      </c>
    </row>
    <row r="358" ht="12.75">
      <c r="F358" s="32">
        <f t="shared" si="5"/>
        <v>43821</v>
      </c>
    </row>
    <row r="359" ht="12.75">
      <c r="F359" s="32">
        <f t="shared" si="5"/>
        <v>43822</v>
      </c>
    </row>
    <row r="360" ht="12.75">
      <c r="F360" s="32">
        <f t="shared" si="5"/>
        <v>43823</v>
      </c>
    </row>
    <row r="361" ht="12.75">
      <c r="F361" s="32">
        <f t="shared" si="5"/>
        <v>43824</v>
      </c>
    </row>
    <row r="362" ht="12.75">
      <c r="F362" s="32">
        <f t="shared" si="5"/>
        <v>43825</v>
      </c>
    </row>
    <row r="363" ht="12.75">
      <c r="F363" s="32">
        <f t="shared" si="5"/>
        <v>43826</v>
      </c>
    </row>
    <row r="364" ht="12.75">
      <c r="F364" s="32">
        <f t="shared" si="5"/>
        <v>43827</v>
      </c>
    </row>
    <row r="365" ht="12.75">
      <c r="F365" s="32">
        <f t="shared" si="5"/>
        <v>43828</v>
      </c>
    </row>
    <row r="366" ht="12.75">
      <c r="F366" s="32">
        <f t="shared" si="5"/>
        <v>43829</v>
      </c>
    </row>
    <row r="367" ht="12.75">
      <c r="F367" s="32">
        <f t="shared" si="5"/>
        <v>43830</v>
      </c>
    </row>
    <row r="368" ht="12.75">
      <c r="F368" s="32">
        <f t="shared" si="5"/>
        <v>43831</v>
      </c>
    </row>
    <row r="369" ht="12.75">
      <c r="F369" s="32">
        <f t="shared" si="5"/>
        <v>43832</v>
      </c>
    </row>
    <row r="370" ht="12.75">
      <c r="F370" s="32">
        <f t="shared" si="5"/>
        <v>43833</v>
      </c>
    </row>
    <row r="371" ht="12.75">
      <c r="F371" s="32">
        <f t="shared" si="5"/>
        <v>43834</v>
      </c>
    </row>
    <row r="372" ht="12.75">
      <c r="F372" s="32">
        <f t="shared" si="5"/>
        <v>43835</v>
      </c>
    </row>
    <row r="373" ht="12.75">
      <c r="F373" s="32">
        <f t="shared" si="5"/>
        <v>43836</v>
      </c>
    </row>
    <row r="374" ht="12.75">
      <c r="F374" s="32">
        <f t="shared" si="5"/>
        <v>43837</v>
      </c>
    </row>
    <row r="375" ht="12.75">
      <c r="F375" s="32">
        <f t="shared" si="5"/>
        <v>43838</v>
      </c>
    </row>
    <row r="376" ht="12.75">
      <c r="F376" s="32">
        <f t="shared" si="5"/>
        <v>43839</v>
      </c>
    </row>
    <row r="377" ht="12.75">
      <c r="F377" s="32">
        <f t="shared" si="5"/>
        <v>43840</v>
      </c>
    </row>
    <row r="378" ht="12.75">
      <c r="F378" s="32">
        <f t="shared" si="5"/>
        <v>43841</v>
      </c>
    </row>
    <row r="379" ht="12.75">
      <c r="F379" s="32">
        <f t="shared" si="5"/>
        <v>43842</v>
      </c>
    </row>
    <row r="380" ht="12.75">
      <c r="F380" s="32">
        <f t="shared" si="5"/>
        <v>43843</v>
      </c>
    </row>
    <row r="381" ht="12.75">
      <c r="F381" s="32">
        <f t="shared" si="5"/>
        <v>43844</v>
      </c>
    </row>
    <row r="382" ht="12.75">
      <c r="F382" s="32">
        <f t="shared" si="5"/>
        <v>43845</v>
      </c>
    </row>
    <row r="383" ht="12.75">
      <c r="F383" s="32">
        <f t="shared" si="5"/>
        <v>43846</v>
      </c>
    </row>
    <row r="384" ht="12.75">
      <c r="F384" s="32">
        <f t="shared" si="5"/>
        <v>43847</v>
      </c>
    </row>
    <row r="385" ht="12.75">
      <c r="F385" s="32">
        <f t="shared" si="5"/>
        <v>43848</v>
      </c>
    </row>
    <row r="386" ht="12.75">
      <c r="F386" s="32">
        <f t="shared" si="5"/>
        <v>43849</v>
      </c>
    </row>
    <row r="387" ht="12.75">
      <c r="F387" s="32">
        <f t="shared" si="5"/>
        <v>43850</v>
      </c>
    </row>
    <row r="388" ht="12.75">
      <c r="F388" s="32">
        <f t="shared" si="5"/>
        <v>43851</v>
      </c>
    </row>
    <row r="389" ht="12.75">
      <c r="F389" s="32">
        <f aca="true" t="shared" si="6" ref="F389:F452">+F388+1</f>
        <v>43852</v>
      </c>
    </row>
    <row r="390" ht="12.75">
      <c r="F390" s="32">
        <f t="shared" si="6"/>
        <v>43853</v>
      </c>
    </row>
    <row r="391" ht="12.75">
      <c r="F391" s="32">
        <f t="shared" si="6"/>
        <v>43854</v>
      </c>
    </row>
    <row r="392" ht="12.75">
      <c r="F392" s="32">
        <f t="shared" si="6"/>
        <v>43855</v>
      </c>
    </row>
    <row r="393" ht="12.75">
      <c r="F393" s="32">
        <f t="shared" si="6"/>
        <v>43856</v>
      </c>
    </row>
    <row r="394" ht="12.75">
      <c r="F394" s="32">
        <f t="shared" si="6"/>
        <v>43857</v>
      </c>
    </row>
    <row r="395" ht="12.75">
      <c r="F395" s="32">
        <f t="shared" si="6"/>
        <v>43858</v>
      </c>
    </row>
    <row r="396" ht="12.75">
      <c r="F396" s="32">
        <f t="shared" si="6"/>
        <v>43859</v>
      </c>
    </row>
    <row r="397" ht="12.75">
      <c r="F397" s="32">
        <f t="shared" si="6"/>
        <v>43860</v>
      </c>
    </row>
    <row r="398" ht="12.75">
      <c r="F398" s="32">
        <f t="shared" si="6"/>
        <v>43861</v>
      </c>
    </row>
    <row r="399" ht="12.75">
      <c r="F399" s="32">
        <f t="shared" si="6"/>
        <v>43862</v>
      </c>
    </row>
    <row r="400" ht="12.75">
      <c r="F400" s="32">
        <f t="shared" si="6"/>
        <v>43863</v>
      </c>
    </row>
    <row r="401" ht="12.75">
      <c r="F401" s="32">
        <f t="shared" si="6"/>
        <v>43864</v>
      </c>
    </row>
    <row r="402" ht="12.75">
      <c r="F402" s="32">
        <f t="shared" si="6"/>
        <v>43865</v>
      </c>
    </row>
    <row r="403" ht="12.75">
      <c r="F403" s="32">
        <f t="shared" si="6"/>
        <v>43866</v>
      </c>
    </row>
    <row r="404" ht="12.75">
      <c r="F404" s="32">
        <f t="shared" si="6"/>
        <v>43867</v>
      </c>
    </row>
    <row r="405" ht="12.75">
      <c r="F405" s="32">
        <f t="shared" si="6"/>
        <v>43868</v>
      </c>
    </row>
    <row r="406" ht="12.75">
      <c r="F406" s="32">
        <f t="shared" si="6"/>
        <v>43869</v>
      </c>
    </row>
    <row r="407" ht="12.75">
      <c r="F407" s="32">
        <f t="shared" si="6"/>
        <v>43870</v>
      </c>
    </row>
    <row r="408" ht="12.75">
      <c r="F408" s="32">
        <f t="shared" si="6"/>
        <v>43871</v>
      </c>
    </row>
    <row r="409" ht="12.75">
      <c r="F409" s="32">
        <f t="shared" si="6"/>
        <v>43872</v>
      </c>
    </row>
    <row r="410" ht="12.75">
      <c r="F410" s="32">
        <f t="shared" si="6"/>
        <v>43873</v>
      </c>
    </row>
    <row r="411" ht="12.75">
      <c r="F411" s="32">
        <f t="shared" si="6"/>
        <v>43874</v>
      </c>
    </row>
    <row r="412" ht="12.75">
      <c r="F412" s="32">
        <f t="shared" si="6"/>
        <v>43875</v>
      </c>
    </row>
    <row r="413" ht="12.75">
      <c r="F413" s="32">
        <f t="shared" si="6"/>
        <v>43876</v>
      </c>
    </row>
    <row r="414" ht="12.75">
      <c r="F414" s="32">
        <f t="shared" si="6"/>
        <v>43877</v>
      </c>
    </row>
    <row r="415" ht="12.75">
      <c r="F415" s="32">
        <f t="shared" si="6"/>
        <v>43878</v>
      </c>
    </row>
    <row r="416" ht="12.75">
      <c r="F416" s="32">
        <f t="shared" si="6"/>
        <v>43879</v>
      </c>
    </row>
    <row r="417" ht="12.75">
      <c r="F417" s="32">
        <f t="shared" si="6"/>
        <v>43880</v>
      </c>
    </row>
    <row r="418" ht="12.75">
      <c r="F418" s="32">
        <f t="shared" si="6"/>
        <v>43881</v>
      </c>
    </row>
    <row r="419" ht="12.75">
      <c r="F419" s="32">
        <f t="shared" si="6"/>
        <v>43882</v>
      </c>
    </row>
    <row r="420" ht="12.75">
      <c r="F420" s="32">
        <f t="shared" si="6"/>
        <v>43883</v>
      </c>
    </row>
    <row r="421" ht="12.75">
      <c r="F421" s="32">
        <f t="shared" si="6"/>
        <v>43884</v>
      </c>
    </row>
    <row r="422" ht="12.75">
      <c r="F422" s="32">
        <f t="shared" si="6"/>
        <v>43885</v>
      </c>
    </row>
    <row r="423" ht="12.75">
      <c r="F423" s="32">
        <f t="shared" si="6"/>
        <v>43886</v>
      </c>
    </row>
    <row r="424" ht="12.75">
      <c r="F424" s="32">
        <f t="shared" si="6"/>
        <v>43887</v>
      </c>
    </row>
    <row r="425" ht="12.75">
      <c r="F425" s="32">
        <f t="shared" si="6"/>
        <v>43888</v>
      </c>
    </row>
    <row r="426" ht="12.75">
      <c r="F426" s="32">
        <f t="shared" si="6"/>
        <v>43889</v>
      </c>
    </row>
    <row r="427" ht="12.75">
      <c r="F427" s="32">
        <f t="shared" si="6"/>
        <v>43890</v>
      </c>
    </row>
    <row r="428" ht="12.75">
      <c r="F428" s="32">
        <f t="shared" si="6"/>
        <v>43891</v>
      </c>
    </row>
    <row r="429" ht="12.75">
      <c r="F429" s="32">
        <f t="shared" si="6"/>
        <v>43892</v>
      </c>
    </row>
    <row r="430" ht="12.75">
      <c r="F430" s="32">
        <f t="shared" si="6"/>
        <v>43893</v>
      </c>
    </row>
    <row r="431" ht="12.75">
      <c r="F431" s="32">
        <f t="shared" si="6"/>
        <v>43894</v>
      </c>
    </row>
    <row r="432" ht="12.75">
      <c r="F432" s="32">
        <f t="shared" si="6"/>
        <v>43895</v>
      </c>
    </row>
    <row r="433" ht="12.75">
      <c r="F433" s="32">
        <f t="shared" si="6"/>
        <v>43896</v>
      </c>
    </row>
    <row r="434" ht="12.75">
      <c r="F434" s="32">
        <f t="shared" si="6"/>
        <v>43897</v>
      </c>
    </row>
    <row r="435" ht="12.75">
      <c r="F435" s="32">
        <f t="shared" si="6"/>
        <v>43898</v>
      </c>
    </row>
    <row r="436" ht="12.75">
      <c r="F436" s="32">
        <f t="shared" si="6"/>
        <v>43899</v>
      </c>
    </row>
    <row r="437" ht="12.75">
      <c r="F437" s="32">
        <f t="shared" si="6"/>
        <v>43900</v>
      </c>
    </row>
    <row r="438" ht="12.75">
      <c r="F438" s="32">
        <f t="shared" si="6"/>
        <v>43901</v>
      </c>
    </row>
    <row r="439" ht="12.75">
      <c r="F439" s="32">
        <f t="shared" si="6"/>
        <v>43902</v>
      </c>
    </row>
    <row r="440" ht="12.75">
      <c r="F440" s="32">
        <f t="shared" si="6"/>
        <v>43903</v>
      </c>
    </row>
    <row r="441" ht="12.75">
      <c r="F441" s="32">
        <f t="shared" si="6"/>
        <v>43904</v>
      </c>
    </row>
    <row r="442" ht="12.75">
      <c r="F442" s="32">
        <f t="shared" si="6"/>
        <v>43905</v>
      </c>
    </row>
    <row r="443" ht="12.75">
      <c r="F443" s="32">
        <f t="shared" si="6"/>
        <v>43906</v>
      </c>
    </row>
    <row r="444" ht="12.75">
      <c r="F444" s="32">
        <f t="shared" si="6"/>
        <v>43907</v>
      </c>
    </row>
    <row r="445" ht="12.75">
      <c r="F445" s="32">
        <f t="shared" si="6"/>
        <v>43908</v>
      </c>
    </row>
    <row r="446" ht="12.75">
      <c r="F446" s="32">
        <f t="shared" si="6"/>
        <v>43909</v>
      </c>
    </row>
    <row r="447" ht="12.75">
      <c r="F447" s="32">
        <f t="shared" si="6"/>
        <v>43910</v>
      </c>
    </row>
    <row r="448" ht="12.75">
      <c r="F448" s="32">
        <f t="shared" si="6"/>
        <v>43911</v>
      </c>
    </row>
    <row r="449" ht="12.75">
      <c r="F449" s="32">
        <f t="shared" si="6"/>
        <v>43912</v>
      </c>
    </row>
    <row r="450" ht="12.75">
      <c r="F450" s="32">
        <f t="shared" si="6"/>
        <v>43913</v>
      </c>
    </row>
    <row r="451" ht="12.75">
      <c r="F451" s="32">
        <f t="shared" si="6"/>
        <v>43914</v>
      </c>
    </row>
    <row r="452" ht="12.75">
      <c r="F452" s="32">
        <f t="shared" si="6"/>
        <v>43915</v>
      </c>
    </row>
    <row r="453" ht="12.75">
      <c r="F453" s="32">
        <f aca="true" t="shared" si="7" ref="F453:F516">+F452+1</f>
        <v>43916</v>
      </c>
    </row>
    <row r="454" ht="12.75">
      <c r="F454" s="32">
        <f t="shared" si="7"/>
        <v>43917</v>
      </c>
    </row>
    <row r="455" ht="12.75">
      <c r="F455" s="32">
        <f t="shared" si="7"/>
        <v>43918</v>
      </c>
    </row>
    <row r="456" ht="12.75">
      <c r="F456" s="32">
        <f t="shared" si="7"/>
        <v>43919</v>
      </c>
    </row>
    <row r="457" ht="12.75">
      <c r="F457" s="32">
        <f t="shared" si="7"/>
        <v>43920</v>
      </c>
    </row>
    <row r="458" ht="12.75">
      <c r="F458" s="32">
        <f t="shared" si="7"/>
        <v>43921</v>
      </c>
    </row>
    <row r="459" ht="12.75">
      <c r="F459" s="32">
        <f t="shared" si="7"/>
        <v>43922</v>
      </c>
    </row>
    <row r="460" ht="12.75">
      <c r="F460" s="32">
        <f t="shared" si="7"/>
        <v>43923</v>
      </c>
    </row>
    <row r="461" ht="12.75">
      <c r="F461" s="32">
        <f t="shared" si="7"/>
        <v>43924</v>
      </c>
    </row>
    <row r="462" ht="12.75">
      <c r="F462" s="32">
        <f t="shared" si="7"/>
        <v>43925</v>
      </c>
    </row>
    <row r="463" ht="12.75">
      <c r="F463" s="32">
        <f t="shared" si="7"/>
        <v>43926</v>
      </c>
    </row>
    <row r="464" ht="12.75">
      <c r="F464" s="32">
        <f t="shared" si="7"/>
        <v>43927</v>
      </c>
    </row>
    <row r="465" ht="12.75">
      <c r="F465" s="32">
        <f t="shared" si="7"/>
        <v>43928</v>
      </c>
    </row>
    <row r="466" ht="12.75">
      <c r="F466" s="32">
        <f t="shared" si="7"/>
        <v>43929</v>
      </c>
    </row>
    <row r="467" ht="12.75">
      <c r="F467" s="32">
        <f t="shared" si="7"/>
        <v>43930</v>
      </c>
    </row>
    <row r="468" ht="12.75">
      <c r="F468" s="32">
        <f t="shared" si="7"/>
        <v>43931</v>
      </c>
    </row>
    <row r="469" ht="12.75">
      <c r="F469" s="32">
        <f t="shared" si="7"/>
        <v>43932</v>
      </c>
    </row>
    <row r="470" ht="12.75">
      <c r="F470" s="32">
        <f t="shared" si="7"/>
        <v>43933</v>
      </c>
    </row>
    <row r="471" ht="12.75">
      <c r="F471" s="32">
        <f t="shared" si="7"/>
        <v>43934</v>
      </c>
    </row>
    <row r="472" ht="12.75">
      <c r="F472" s="32">
        <f t="shared" si="7"/>
        <v>43935</v>
      </c>
    </row>
    <row r="473" ht="12.75">
      <c r="F473" s="32">
        <f t="shared" si="7"/>
        <v>43936</v>
      </c>
    </row>
    <row r="474" ht="12.75">
      <c r="F474" s="32">
        <f t="shared" si="7"/>
        <v>43937</v>
      </c>
    </row>
    <row r="475" ht="12.75">
      <c r="F475" s="32">
        <f t="shared" si="7"/>
        <v>43938</v>
      </c>
    </row>
    <row r="476" ht="12.75">
      <c r="F476" s="32">
        <f t="shared" si="7"/>
        <v>43939</v>
      </c>
    </row>
    <row r="477" ht="12.75">
      <c r="F477" s="32">
        <f t="shared" si="7"/>
        <v>43940</v>
      </c>
    </row>
    <row r="478" ht="12.75">
      <c r="F478" s="32">
        <f t="shared" si="7"/>
        <v>43941</v>
      </c>
    </row>
    <row r="479" ht="12.75">
      <c r="F479" s="32">
        <f t="shared" si="7"/>
        <v>43942</v>
      </c>
    </row>
    <row r="480" ht="12.75">
      <c r="F480" s="32">
        <f t="shared" si="7"/>
        <v>43943</v>
      </c>
    </row>
    <row r="481" ht="12.75">
      <c r="F481" s="32">
        <f t="shared" si="7"/>
        <v>43944</v>
      </c>
    </row>
    <row r="482" ht="12.75">
      <c r="F482" s="32">
        <f t="shared" si="7"/>
        <v>43945</v>
      </c>
    </row>
    <row r="483" ht="12.75">
      <c r="F483" s="32">
        <f t="shared" si="7"/>
        <v>43946</v>
      </c>
    </row>
    <row r="484" ht="12.75">
      <c r="F484" s="32">
        <f t="shared" si="7"/>
        <v>43947</v>
      </c>
    </row>
    <row r="485" ht="12.75">
      <c r="F485" s="32">
        <f t="shared" si="7"/>
        <v>43948</v>
      </c>
    </row>
    <row r="486" ht="12.75">
      <c r="F486" s="32">
        <f t="shared" si="7"/>
        <v>43949</v>
      </c>
    </row>
    <row r="487" ht="12.75">
      <c r="F487" s="32">
        <f t="shared" si="7"/>
        <v>43950</v>
      </c>
    </row>
    <row r="488" ht="12.75">
      <c r="F488" s="32">
        <f t="shared" si="7"/>
        <v>43951</v>
      </c>
    </row>
    <row r="489" ht="12.75">
      <c r="F489" s="32">
        <f t="shared" si="7"/>
        <v>43952</v>
      </c>
    </row>
    <row r="490" ht="12.75">
      <c r="F490" s="32">
        <f t="shared" si="7"/>
        <v>43953</v>
      </c>
    </row>
    <row r="491" ht="12.75">
      <c r="F491" s="32">
        <f t="shared" si="7"/>
        <v>43954</v>
      </c>
    </row>
    <row r="492" ht="12.75">
      <c r="F492" s="32">
        <f t="shared" si="7"/>
        <v>43955</v>
      </c>
    </row>
    <row r="493" ht="12.75">
      <c r="F493" s="32">
        <f t="shared" si="7"/>
        <v>43956</v>
      </c>
    </row>
    <row r="494" ht="12.75">
      <c r="F494" s="32">
        <f t="shared" si="7"/>
        <v>43957</v>
      </c>
    </row>
    <row r="495" ht="12.75">
      <c r="F495" s="32">
        <f t="shared" si="7"/>
        <v>43958</v>
      </c>
    </row>
    <row r="496" ht="12.75">
      <c r="F496" s="32">
        <f t="shared" si="7"/>
        <v>43959</v>
      </c>
    </row>
    <row r="497" ht="12.75">
      <c r="F497" s="32">
        <f t="shared" si="7"/>
        <v>43960</v>
      </c>
    </row>
    <row r="498" ht="12.75">
      <c r="F498" s="32">
        <f t="shared" si="7"/>
        <v>43961</v>
      </c>
    </row>
    <row r="499" ht="12.75">
      <c r="F499" s="32">
        <f t="shared" si="7"/>
        <v>43962</v>
      </c>
    </row>
    <row r="500" ht="12.75">
      <c r="F500" s="32">
        <f t="shared" si="7"/>
        <v>43963</v>
      </c>
    </row>
    <row r="501" ht="12.75">
      <c r="F501" s="32">
        <f t="shared" si="7"/>
        <v>43964</v>
      </c>
    </row>
    <row r="502" ht="12.75">
      <c r="F502" s="32">
        <f t="shared" si="7"/>
        <v>43965</v>
      </c>
    </row>
    <row r="503" ht="12.75">
      <c r="F503" s="32">
        <f t="shared" si="7"/>
        <v>43966</v>
      </c>
    </row>
    <row r="504" ht="12.75">
      <c r="F504" s="32">
        <f t="shared" si="7"/>
        <v>43967</v>
      </c>
    </row>
    <row r="505" ht="12.75">
      <c r="F505" s="32">
        <f t="shared" si="7"/>
        <v>43968</v>
      </c>
    </row>
    <row r="506" ht="12.75">
      <c r="F506" s="32">
        <f t="shared" si="7"/>
        <v>43969</v>
      </c>
    </row>
    <row r="507" ht="12.75">
      <c r="F507" s="32">
        <f t="shared" si="7"/>
        <v>43970</v>
      </c>
    </row>
    <row r="508" ht="12.75">
      <c r="F508" s="32">
        <f t="shared" si="7"/>
        <v>43971</v>
      </c>
    </row>
    <row r="509" ht="12.75">
      <c r="F509" s="32">
        <f t="shared" si="7"/>
        <v>43972</v>
      </c>
    </row>
    <row r="510" ht="12.75">
      <c r="F510" s="32">
        <f t="shared" si="7"/>
        <v>43973</v>
      </c>
    </row>
    <row r="511" ht="12.75">
      <c r="F511" s="32">
        <f t="shared" si="7"/>
        <v>43974</v>
      </c>
    </row>
    <row r="512" ht="12.75">
      <c r="F512" s="32">
        <f t="shared" si="7"/>
        <v>43975</v>
      </c>
    </row>
    <row r="513" ht="12.75">
      <c r="F513" s="32">
        <f t="shared" si="7"/>
        <v>43976</v>
      </c>
    </row>
    <row r="514" ht="12.75">
      <c r="F514" s="32">
        <f t="shared" si="7"/>
        <v>43977</v>
      </c>
    </row>
    <row r="515" ht="12.75">
      <c r="F515" s="32">
        <f t="shared" si="7"/>
        <v>43978</v>
      </c>
    </row>
    <row r="516" ht="12.75">
      <c r="F516" s="32">
        <f t="shared" si="7"/>
        <v>43979</v>
      </c>
    </row>
    <row r="517" ht="12.75">
      <c r="F517" s="32">
        <f aca="true" t="shared" si="8" ref="F517:F580">+F516+1</f>
        <v>43980</v>
      </c>
    </row>
    <row r="518" ht="12.75">
      <c r="F518" s="32">
        <f t="shared" si="8"/>
        <v>43981</v>
      </c>
    </row>
    <row r="519" ht="12.75">
      <c r="F519" s="32">
        <f t="shared" si="8"/>
        <v>43982</v>
      </c>
    </row>
    <row r="520" ht="12.75">
      <c r="F520" s="32">
        <f t="shared" si="8"/>
        <v>43983</v>
      </c>
    </row>
    <row r="521" ht="12.75">
      <c r="F521" s="32">
        <f t="shared" si="8"/>
        <v>43984</v>
      </c>
    </row>
    <row r="522" ht="12.75">
      <c r="F522" s="32">
        <f t="shared" si="8"/>
        <v>43985</v>
      </c>
    </row>
    <row r="523" ht="12.75">
      <c r="F523" s="32">
        <f t="shared" si="8"/>
        <v>43986</v>
      </c>
    </row>
    <row r="524" ht="12.75">
      <c r="F524" s="32">
        <f t="shared" si="8"/>
        <v>43987</v>
      </c>
    </row>
    <row r="525" ht="12.75">
      <c r="F525" s="32">
        <f t="shared" si="8"/>
        <v>43988</v>
      </c>
    </row>
    <row r="526" ht="12.75">
      <c r="F526" s="32">
        <f t="shared" si="8"/>
        <v>43989</v>
      </c>
    </row>
    <row r="527" ht="12.75">
      <c r="F527" s="32">
        <f t="shared" si="8"/>
        <v>43990</v>
      </c>
    </row>
    <row r="528" ht="12.75">
      <c r="F528" s="32">
        <f t="shared" si="8"/>
        <v>43991</v>
      </c>
    </row>
    <row r="529" ht="12.75">
      <c r="F529" s="32">
        <f t="shared" si="8"/>
        <v>43992</v>
      </c>
    </row>
    <row r="530" ht="12.75">
      <c r="F530" s="32">
        <f t="shared" si="8"/>
        <v>43993</v>
      </c>
    </row>
    <row r="531" ht="12.75">
      <c r="F531" s="32">
        <f t="shared" si="8"/>
        <v>43994</v>
      </c>
    </row>
    <row r="532" ht="12.75">
      <c r="F532" s="32">
        <f t="shared" si="8"/>
        <v>43995</v>
      </c>
    </row>
    <row r="533" ht="12.75">
      <c r="F533" s="32">
        <f t="shared" si="8"/>
        <v>43996</v>
      </c>
    </row>
    <row r="534" ht="12.75">
      <c r="F534" s="32">
        <f t="shared" si="8"/>
        <v>43997</v>
      </c>
    </row>
    <row r="535" ht="12.75">
      <c r="F535" s="32">
        <f t="shared" si="8"/>
        <v>43998</v>
      </c>
    </row>
    <row r="536" ht="12.75">
      <c r="F536" s="32">
        <f t="shared" si="8"/>
        <v>43999</v>
      </c>
    </row>
    <row r="537" ht="12.75">
      <c r="F537" s="32">
        <f t="shared" si="8"/>
        <v>44000</v>
      </c>
    </row>
    <row r="538" ht="12.75">
      <c r="F538" s="32">
        <f t="shared" si="8"/>
        <v>44001</v>
      </c>
    </row>
    <row r="539" ht="12.75">
      <c r="F539" s="32">
        <f t="shared" si="8"/>
        <v>44002</v>
      </c>
    </row>
    <row r="540" ht="12.75">
      <c r="F540" s="32">
        <f t="shared" si="8"/>
        <v>44003</v>
      </c>
    </row>
    <row r="541" ht="12.75">
      <c r="F541" s="32">
        <f t="shared" si="8"/>
        <v>44004</v>
      </c>
    </row>
    <row r="542" ht="12.75">
      <c r="F542" s="32">
        <f t="shared" si="8"/>
        <v>44005</v>
      </c>
    </row>
    <row r="543" ht="12.75">
      <c r="F543" s="32">
        <f t="shared" si="8"/>
        <v>44006</v>
      </c>
    </row>
    <row r="544" ht="12.75">
      <c r="F544" s="32">
        <f t="shared" si="8"/>
        <v>44007</v>
      </c>
    </row>
    <row r="545" ht="12.75">
      <c r="F545" s="32">
        <f t="shared" si="8"/>
        <v>44008</v>
      </c>
    </row>
    <row r="546" ht="12.75">
      <c r="F546" s="32">
        <f t="shared" si="8"/>
        <v>44009</v>
      </c>
    </row>
    <row r="547" ht="12.75">
      <c r="F547" s="32">
        <f t="shared" si="8"/>
        <v>44010</v>
      </c>
    </row>
    <row r="548" ht="12.75">
      <c r="F548" s="32">
        <f t="shared" si="8"/>
        <v>44011</v>
      </c>
    </row>
    <row r="549" ht="12.75">
      <c r="F549" s="32">
        <f t="shared" si="8"/>
        <v>44012</v>
      </c>
    </row>
    <row r="550" ht="12.75">
      <c r="F550" s="32">
        <f t="shared" si="8"/>
        <v>44013</v>
      </c>
    </row>
    <row r="551" ht="12.75">
      <c r="F551" s="32">
        <f t="shared" si="8"/>
        <v>44014</v>
      </c>
    </row>
    <row r="552" ht="12.75">
      <c r="F552" s="32">
        <f t="shared" si="8"/>
        <v>44015</v>
      </c>
    </row>
    <row r="553" ht="12.75">
      <c r="F553" s="32">
        <f t="shared" si="8"/>
        <v>44016</v>
      </c>
    </row>
    <row r="554" ht="12.75">
      <c r="F554" s="32">
        <f t="shared" si="8"/>
        <v>44017</v>
      </c>
    </row>
    <row r="555" ht="12.75">
      <c r="F555" s="32">
        <f t="shared" si="8"/>
        <v>44018</v>
      </c>
    </row>
    <row r="556" ht="12.75">
      <c r="F556" s="32">
        <f t="shared" si="8"/>
        <v>44019</v>
      </c>
    </row>
    <row r="557" ht="12.75">
      <c r="F557" s="32">
        <f t="shared" si="8"/>
        <v>44020</v>
      </c>
    </row>
    <row r="558" ht="12.75">
      <c r="F558" s="32">
        <f t="shared" si="8"/>
        <v>44021</v>
      </c>
    </row>
    <row r="559" ht="12.75">
      <c r="F559" s="32">
        <f t="shared" si="8"/>
        <v>44022</v>
      </c>
    </row>
    <row r="560" ht="12.75">
      <c r="F560" s="32">
        <f t="shared" si="8"/>
        <v>44023</v>
      </c>
    </row>
    <row r="561" ht="12.75">
      <c r="F561" s="32">
        <f t="shared" si="8"/>
        <v>44024</v>
      </c>
    </row>
    <row r="562" ht="12.75">
      <c r="F562" s="32">
        <f t="shared" si="8"/>
        <v>44025</v>
      </c>
    </row>
    <row r="563" ht="12.75">
      <c r="F563" s="32">
        <f t="shared" si="8"/>
        <v>44026</v>
      </c>
    </row>
    <row r="564" ht="12.75">
      <c r="F564" s="32">
        <f t="shared" si="8"/>
        <v>44027</v>
      </c>
    </row>
    <row r="565" ht="12.75">
      <c r="F565" s="32">
        <f t="shared" si="8"/>
        <v>44028</v>
      </c>
    </row>
    <row r="566" ht="12.75">
      <c r="F566" s="32">
        <f t="shared" si="8"/>
        <v>44029</v>
      </c>
    </row>
    <row r="567" ht="12.75">
      <c r="F567" s="32">
        <f t="shared" si="8"/>
        <v>44030</v>
      </c>
    </row>
    <row r="568" ht="12.75">
      <c r="F568" s="32">
        <f t="shared" si="8"/>
        <v>44031</v>
      </c>
    </row>
    <row r="569" ht="12.75">
      <c r="F569" s="32">
        <f t="shared" si="8"/>
        <v>44032</v>
      </c>
    </row>
    <row r="570" ht="12.75">
      <c r="F570" s="32">
        <f t="shared" si="8"/>
        <v>44033</v>
      </c>
    </row>
    <row r="571" ht="12.75">
      <c r="F571" s="32">
        <f t="shared" si="8"/>
        <v>44034</v>
      </c>
    </row>
    <row r="572" ht="12.75">
      <c r="F572" s="32">
        <f t="shared" si="8"/>
        <v>44035</v>
      </c>
    </row>
    <row r="573" ht="12.75">
      <c r="F573" s="32">
        <f t="shared" si="8"/>
        <v>44036</v>
      </c>
    </row>
    <row r="574" ht="12.75">
      <c r="F574" s="32">
        <f t="shared" si="8"/>
        <v>44037</v>
      </c>
    </row>
    <row r="575" ht="12.75">
      <c r="F575" s="32">
        <f t="shared" si="8"/>
        <v>44038</v>
      </c>
    </row>
    <row r="576" ht="12.75">
      <c r="F576" s="32">
        <f t="shared" si="8"/>
        <v>44039</v>
      </c>
    </row>
    <row r="577" ht="12.75">
      <c r="F577" s="32">
        <f t="shared" si="8"/>
        <v>44040</v>
      </c>
    </row>
    <row r="578" ht="12.75">
      <c r="F578" s="32">
        <f t="shared" si="8"/>
        <v>44041</v>
      </c>
    </row>
    <row r="579" ht="12.75">
      <c r="F579" s="32">
        <f t="shared" si="8"/>
        <v>44042</v>
      </c>
    </row>
    <row r="580" ht="12.75">
      <c r="F580" s="32">
        <f t="shared" si="8"/>
        <v>44043</v>
      </c>
    </row>
    <row r="581" ht="12.75">
      <c r="F581" s="32">
        <f aca="true" t="shared" si="9" ref="F581:F644">+F580+1</f>
        <v>44044</v>
      </c>
    </row>
    <row r="582" ht="12.75">
      <c r="F582" s="32">
        <f t="shared" si="9"/>
        <v>44045</v>
      </c>
    </row>
    <row r="583" ht="12.75">
      <c r="F583" s="32">
        <f t="shared" si="9"/>
        <v>44046</v>
      </c>
    </row>
    <row r="584" ht="12.75">
      <c r="F584" s="32">
        <f t="shared" si="9"/>
        <v>44047</v>
      </c>
    </row>
    <row r="585" ht="12.75">
      <c r="F585" s="32">
        <f t="shared" si="9"/>
        <v>44048</v>
      </c>
    </row>
    <row r="586" ht="12.75">
      <c r="F586" s="32">
        <f t="shared" si="9"/>
        <v>44049</v>
      </c>
    </row>
    <row r="587" ht="12.75">
      <c r="F587" s="32">
        <f t="shared" si="9"/>
        <v>44050</v>
      </c>
    </row>
    <row r="588" ht="12.75">
      <c r="F588" s="32">
        <f t="shared" si="9"/>
        <v>44051</v>
      </c>
    </row>
    <row r="589" ht="12.75">
      <c r="F589" s="32">
        <f t="shared" si="9"/>
        <v>44052</v>
      </c>
    </row>
    <row r="590" ht="12.75">
      <c r="F590" s="32">
        <f t="shared" si="9"/>
        <v>44053</v>
      </c>
    </row>
    <row r="591" ht="12.75">
      <c r="F591" s="32">
        <f t="shared" si="9"/>
        <v>44054</v>
      </c>
    </row>
    <row r="592" ht="12.75">
      <c r="F592" s="32">
        <f t="shared" si="9"/>
        <v>44055</v>
      </c>
    </row>
    <row r="593" ht="12.75">
      <c r="F593" s="32">
        <f t="shared" si="9"/>
        <v>44056</v>
      </c>
    </row>
    <row r="594" ht="12.75">
      <c r="F594" s="32">
        <f t="shared" si="9"/>
        <v>44057</v>
      </c>
    </row>
    <row r="595" ht="12.75">
      <c r="F595" s="32">
        <f t="shared" si="9"/>
        <v>44058</v>
      </c>
    </row>
    <row r="596" ht="12.75">
      <c r="F596" s="32">
        <f t="shared" si="9"/>
        <v>44059</v>
      </c>
    </row>
    <row r="597" ht="12.75">
      <c r="F597" s="32">
        <f t="shared" si="9"/>
        <v>44060</v>
      </c>
    </row>
    <row r="598" ht="12.75">
      <c r="F598" s="32">
        <f t="shared" si="9"/>
        <v>44061</v>
      </c>
    </row>
    <row r="599" ht="12.75">
      <c r="F599" s="32">
        <f t="shared" si="9"/>
        <v>44062</v>
      </c>
    </row>
    <row r="600" ht="12.75">
      <c r="F600" s="32">
        <f t="shared" si="9"/>
        <v>44063</v>
      </c>
    </row>
    <row r="601" ht="12.75">
      <c r="F601" s="32">
        <f t="shared" si="9"/>
        <v>44064</v>
      </c>
    </row>
    <row r="602" ht="12.75">
      <c r="F602" s="32">
        <f t="shared" si="9"/>
        <v>44065</v>
      </c>
    </row>
    <row r="603" ht="12.75">
      <c r="F603" s="32">
        <f t="shared" si="9"/>
        <v>44066</v>
      </c>
    </row>
    <row r="604" ht="12.75">
      <c r="F604" s="32">
        <f t="shared" si="9"/>
        <v>44067</v>
      </c>
    </row>
    <row r="605" ht="12.75">
      <c r="F605" s="32">
        <f t="shared" si="9"/>
        <v>44068</v>
      </c>
    </row>
    <row r="606" ht="12.75">
      <c r="F606" s="32">
        <f t="shared" si="9"/>
        <v>44069</v>
      </c>
    </row>
    <row r="607" ht="12.75">
      <c r="F607" s="32">
        <f t="shared" si="9"/>
        <v>44070</v>
      </c>
    </row>
    <row r="608" ht="12.75">
      <c r="F608" s="32">
        <f t="shared" si="9"/>
        <v>44071</v>
      </c>
    </row>
    <row r="609" ht="12.75">
      <c r="F609" s="32">
        <f t="shared" si="9"/>
        <v>44072</v>
      </c>
    </row>
    <row r="610" ht="12.75">
      <c r="F610" s="32">
        <f t="shared" si="9"/>
        <v>44073</v>
      </c>
    </row>
    <row r="611" ht="12.75">
      <c r="F611" s="32">
        <f t="shared" si="9"/>
        <v>44074</v>
      </c>
    </row>
    <row r="612" ht="12.75">
      <c r="F612" s="32">
        <f t="shared" si="9"/>
        <v>44075</v>
      </c>
    </row>
    <row r="613" ht="12.75">
      <c r="F613" s="32">
        <f t="shared" si="9"/>
        <v>44076</v>
      </c>
    </row>
    <row r="614" ht="12.75">
      <c r="F614" s="32">
        <f t="shared" si="9"/>
        <v>44077</v>
      </c>
    </row>
    <row r="615" ht="12.75">
      <c r="F615" s="32">
        <f t="shared" si="9"/>
        <v>44078</v>
      </c>
    </row>
    <row r="616" ht="12.75">
      <c r="F616" s="32">
        <f t="shared" si="9"/>
        <v>44079</v>
      </c>
    </row>
    <row r="617" ht="12.75">
      <c r="F617" s="32">
        <f t="shared" si="9"/>
        <v>44080</v>
      </c>
    </row>
    <row r="618" ht="12.75">
      <c r="F618" s="32">
        <f t="shared" si="9"/>
        <v>44081</v>
      </c>
    </row>
    <row r="619" ht="12.75">
      <c r="F619" s="32">
        <f t="shared" si="9"/>
        <v>44082</v>
      </c>
    </row>
    <row r="620" ht="12.75">
      <c r="F620" s="32">
        <f t="shared" si="9"/>
        <v>44083</v>
      </c>
    </row>
    <row r="621" ht="12.75">
      <c r="F621" s="32">
        <f t="shared" si="9"/>
        <v>44084</v>
      </c>
    </row>
    <row r="622" ht="12.75">
      <c r="F622" s="32">
        <f t="shared" si="9"/>
        <v>44085</v>
      </c>
    </row>
    <row r="623" ht="12.75">
      <c r="F623" s="32">
        <f t="shared" si="9"/>
        <v>44086</v>
      </c>
    </row>
    <row r="624" ht="12.75">
      <c r="F624" s="32">
        <f t="shared" si="9"/>
        <v>44087</v>
      </c>
    </row>
    <row r="625" ht="12.75">
      <c r="F625" s="32">
        <f t="shared" si="9"/>
        <v>44088</v>
      </c>
    </row>
    <row r="626" ht="12.75">
      <c r="F626" s="32">
        <f t="shared" si="9"/>
        <v>44089</v>
      </c>
    </row>
    <row r="627" ht="12.75">
      <c r="F627" s="32">
        <f t="shared" si="9"/>
        <v>44090</v>
      </c>
    </row>
    <row r="628" ht="12.75">
      <c r="F628" s="32">
        <f t="shared" si="9"/>
        <v>44091</v>
      </c>
    </row>
    <row r="629" ht="12.75">
      <c r="F629" s="32">
        <f t="shared" si="9"/>
        <v>44092</v>
      </c>
    </row>
    <row r="630" ht="12.75">
      <c r="F630" s="32">
        <f t="shared" si="9"/>
        <v>44093</v>
      </c>
    </row>
    <row r="631" ht="12.75">
      <c r="F631" s="32">
        <f t="shared" si="9"/>
        <v>44094</v>
      </c>
    </row>
    <row r="632" ht="12.75">
      <c r="F632" s="32">
        <f t="shared" si="9"/>
        <v>44095</v>
      </c>
    </row>
    <row r="633" ht="12.75">
      <c r="F633" s="32">
        <f t="shared" si="9"/>
        <v>44096</v>
      </c>
    </row>
    <row r="634" ht="12.75">
      <c r="F634" s="32">
        <f t="shared" si="9"/>
        <v>44097</v>
      </c>
    </row>
    <row r="635" ht="12.75">
      <c r="F635" s="32">
        <f t="shared" si="9"/>
        <v>44098</v>
      </c>
    </row>
    <row r="636" ht="12.75">
      <c r="F636" s="32">
        <f t="shared" si="9"/>
        <v>44099</v>
      </c>
    </row>
    <row r="637" ht="12.75">
      <c r="F637" s="32">
        <f t="shared" si="9"/>
        <v>44100</v>
      </c>
    </row>
    <row r="638" ht="12.75">
      <c r="F638" s="32">
        <f t="shared" si="9"/>
        <v>44101</v>
      </c>
    </row>
    <row r="639" ht="12.75">
      <c r="F639" s="32">
        <f t="shared" si="9"/>
        <v>44102</v>
      </c>
    </row>
    <row r="640" ht="12.75">
      <c r="F640" s="32">
        <f t="shared" si="9"/>
        <v>44103</v>
      </c>
    </row>
    <row r="641" ht="12.75">
      <c r="F641" s="32">
        <f t="shared" si="9"/>
        <v>44104</v>
      </c>
    </row>
    <row r="642" ht="12.75">
      <c r="F642" s="32">
        <f t="shared" si="9"/>
        <v>44105</v>
      </c>
    </row>
    <row r="643" ht="12.75">
      <c r="F643" s="32">
        <f t="shared" si="9"/>
        <v>44106</v>
      </c>
    </row>
    <row r="644" ht="12.75">
      <c r="F644" s="32">
        <f t="shared" si="9"/>
        <v>44107</v>
      </c>
    </row>
    <row r="645" ht="12.75">
      <c r="F645" s="32">
        <f aca="true" t="shared" si="10" ref="F645:F708">+F644+1</f>
        <v>44108</v>
      </c>
    </row>
    <row r="646" ht="12.75">
      <c r="F646" s="32">
        <f t="shared" si="10"/>
        <v>44109</v>
      </c>
    </row>
    <row r="647" ht="12.75">
      <c r="F647" s="32">
        <f t="shared" si="10"/>
        <v>44110</v>
      </c>
    </row>
    <row r="648" ht="12.75">
      <c r="F648" s="32">
        <f t="shared" si="10"/>
        <v>44111</v>
      </c>
    </row>
    <row r="649" ht="12.75">
      <c r="F649" s="32">
        <f t="shared" si="10"/>
        <v>44112</v>
      </c>
    </row>
    <row r="650" ht="12.75">
      <c r="F650" s="32">
        <f t="shared" si="10"/>
        <v>44113</v>
      </c>
    </row>
    <row r="651" ht="12.75">
      <c r="F651" s="32">
        <f t="shared" si="10"/>
        <v>44114</v>
      </c>
    </row>
    <row r="652" ht="12.75">
      <c r="F652" s="32">
        <f t="shared" si="10"/>
        <v>44115</v>
      </c>
    </row>
    <row r="653" ht="12.75">
      <c r="F653" s="32">
        <f t="shared" si="10"/>
        <v>44116</v>
      </c>
    </row>
    <row r="654" ht="12.75">
      <c r="F654" s="32">
        <f t="shared" si="10"/>
        <v>44117</v>
      </c>
    </row>
    <row r="655" ht="12.75">
      <c r="F655" s="32">
        <f t="shared" si="10"/>
        <v>44118</v>
      </c>
    </row>
    <row r="656" ht="12.75">
      <c r="F656" s="32">
        <f t="shared" si="10"/>
        <v>44119</v>
      </c>
    </row>
    <row r="657" ht="12.75">
      <c r="F657" s="32">
        <f t="shared" si="10"/>
        <v>44120</v>
      </c>
    </row>
    <row r="658" ht="12.75">
      <c r="F658" s="32">
        <f t="shared" si="10"/>
        <v>44121</v>
      </c>
    </row>
    <row r="659" ht="12.75">
      <c r="F659" s="32">
        <f t="shared" si="10"/>
        <v>44122</v>
      </c>
    </row>
    <row r="660" ht="12.75">
      <c r="F660" s="32">
        <f t="shared" si="10"/>
        <v>44123</v>
      </c>
    </row>
    <row r="661" ht="12.75">
      <c r="F661" s="32">
        <f t="shared" si="10"/>
        <v>44124</v>
      </c>
    </row>
    <row r="662" ht="12.75">
      <c r="F662" s="32">
        <f t="shared" si="10"/>
        <v>44125</v>
      </c>
    </row>
    <row r="663" ht="12.75">
      <c r="F663" s="32">
        <f t="shared" si="10"/>
        <v>44126</v>
      </c>
    </row>
    <row r="664" ht="12.75">
      <c r="F664" s="32">
        <f t="shared" si="10"/>
        <v>44127</v>
      </c>
    </row>
    <row r="665" ht="12.75">
      <c r="F665" s="32">
        <f t="shared" si="10"/>
        <v>44128</v>
      </c>
    </row>
    <row r="666" ht="12.75">
      <c r="F666" s="32">
        <f t="shared" si="10"/>
        <v>44129</v>
      </c>
    </row>
    <row r="667" ht="12.75">
      <c r="F667" s="32">
        <f t="shared" si="10"/>
        <v>44130</v>
      </c>
    </row>
    <row r="668" ht="12.75">
      <c r="F668" s="32">
        <f t="shared" si="10"/>
        <v>44131</v>
      </c>
    </row>
    <row r="669" ht="12.75">
      <c r="F669" s="32">
        <f t="shared" si="10"/>
        <v>44132</v>
      </c>
    </row>
    <row r="670" ht="12.75">
      <c r="F670" s="32">
        <f t="shared" si="10"/>
        <v>44133</v>
      </c>
    </row>
    <row r="671" ht="12.75">
      <c r="F671" s="32">
        <f t="shared" si="10"/>
        <v>44134</v>
      </c>
    </row>
    <row r="672" ht="12.75">
      <c r="F672" s="32">
        <f t="shared" si="10"/>
        <v>44135</v>
      </c>
    </row>
    <row r="673" ht="12.75">
      <c r="F673" s="32">
        <f t="shared" si="10"/>
        <v>44136</v>
      </c>
    </row>
    <row r="674" ht="12.75">
      <c r="F674" s="32">
        <f t="shared" si="10"/>
        <v>44137</v>
      </c>
    </row>
    <row r="675" ht="12.75">
      <c r="F675" s="32">
        <f t="shared" si="10"/>
        <v>44138</v>
      </c>
    </row>
    <row r="676" ht="12.75">
      <c r="F676" s="32">
        <f t="shared" si="10"/>
        <v>44139</v>
      </c>
    </row>
    <row r="677" ht="12.75">
      <c r="F677" s="32">
        <f t="shared" si="10"/>
        <v>44140</v>
      </c>
    </row>
    <row r="678" ht="12.75">
      <c r="F678" s="32">
        <f t="shared" si="10"/>
        <v>44141</v>
      </c>
    </row>
    <row r="679" ht="12.75">
      <c r="F679" s="32">
        <f t="shared" si="10"/>
        <v>44142</v>
      </c>
    </row>
    <row r="680" ht="12.75">
      <c r="F680" s="32">
        <f t="shared" si="10"/>
        <v>44143</v>
      </c>
    </row>
    <row r="681" ht="12.75">
      <c r="F681" s="32">
        <f t="shared" si="10"/>
        <v>44144</v>
      </c>
    </row>
    <row r="682" ht="12.75">
      <c r="F682" s="32">
        <f t="shared" si="10"/>
        <v>44145</v>
      </c>
    </row>
    <row r="683" ht="12.75">
      <c r="F683" s="32">
        <f t="shared" si="10"/>
        <v>44146</v>
      </c>
    </row>
    <row r="684" ht="12.75">
      <c r="F684" s="32">
        <f t="shared" si="10"/>
        <v>44147</v>
      </c>
    </row>
    <row r="685" ht="12.75">
      <c r="F685" s="32">
        <f t="shared" si="10"/>
        <v>44148</v>
      </c>
    </row>
    <row r="686" ht="12.75">
      <c r="F686" s="32">
        <f t="shared" si="10"/>
        <v>44149</v>
      </c>
    </row>
    <row r="687" ht="12.75">
      <c r="F687" s="32">
        <f t="shared" si="10"/>
        <v>44150</v>
      </c>
    </row>
    <row r="688" ht="12.75">
      <c r="F688" s="32">
        <f t="shared" si="10"/>
        <v>44151</v>
      </c>
    </row>
    <row r="689" ht="12.75">
      <c r="F689" s="32">
        <f t="shared" si="10"/>
        <v>44152</v>
      </c>
    </row>
    <row r="690" ht="12.75">
      <c r="F690" s="32">
        <f t="shared" si="10"/>
        <v>44153</v>
      </c>
    </row>
    <row r="691" ht="12.75">
      <c r="F691" s="32">
        <f t="shared" si="10"/>
        <v>44154</v>
      </c>
    </row>
    <row r="692" ht="12.75">
      <c r="F692" s="32">
        <f t="shared" si="10"/>
        <v>44155</v>
      </c>
    </row>
    <row r="693" ht="12.75">
      <c r="F693" s="32">
        <f t="shared" si="10"/>
        <v>44156</v>
      </c>
    </row>
    <row r="694" ht="12.75">
      <c r="F694" s="32">
        <f t="shared" si="10"/>
        <v>44157</v>
      </c>
    </row>
    <row r="695" ht="12.75">
      <c r="F695" s="32">
        <f t="shared" si="10"/>
        <v>44158</v>
      </c>
    </row>
    <row r="696" ht="12.75">
      <c r="F696" s="32">
        <f t="shared" si="10"/>
        <v>44159</v>
      </c>
    </row>
    <row r="697" ht="12.75">
      <c r="F697" s="32">
        <f t="shared" si="10"/>
        <v>44160</v>
      </c>
    </row>
    <row r="698" ht="12.75">
      <c r="F698" s="32">
        <f t="shared" si="10"/>
        <v>44161</v>
      </c>
    </row>
    <row r="699" ht="12.75">
      <c r="F699" s="32">
        <f t="shared" si="10"/>
        <v>44162</v>
      </c>
    </row>
    <row r="700" ht="12.75">
      <c r="F700" s="32">
        <f t="shared" si="10"/>
        <v>44163</v>
      </c>
    </row>
    <row r="701" ht="12.75">
      <c r="F701" s="32">
        <f t="shared" si="10"/>
        <v>44164</v>
      </c>
    </row>
    <row r="702" ht="12.75">
      <c r="F702" s="32">
        <f t="shared" si="10"/>
        <v>44165</v>
      </c>
    </row>
    <row r="703" ht="12.75">
      <c r="F703" s="32">
        <f t="shared" si="10"/>
        <v>44166</v>
      </c>
    </row>
    <row r="704" ht="12.75">
      <c r="F704" s="32">
        <f t="shared" si="10"/>
        <v>44167</v>
      </c>
    </row>
    <row r="705" ht="12.75">
      <c r="F705" s="32">
        <f t="shared" si="10"/>
        <v>44168</v>
      </c>
    </row>
    <row r="706" ht="12.75">
      <c r="F706" s="32">
        <f t="shared" si="10"/>
        <v>44169</v>
      </c>
    </row>
    <row r="707" ht="12.75">
      <c r="F707" s="32">
        <f t="shared" si="10"/>
        <v>44170</v>
      </c>
    </row>
    <row r="708" ht="12.75">
      <c r="F708" s="32">
        <f t="shared" si="10"/>
        <v>44171</v>
      </c>
    </row>
    <row r="709" ht="12.75">
      <c r="F709" s="32">
        <f aca="true" t="shared" si="11" ref="F709:F772">+F708+1</f>
        <v>44172</v>
      </c>
    </row>
    <row r="710" ht="12.75">
      <c r="F710" s="32">
        <f t="shared" si="11"/>
        <v>44173</v>
      </c>
    </row>
    <row r="711" ht="12.75">
      <c r="F711" s="32">
        <f t="shared" si="11"/>
        <v>44174</v>
      </c>
    </row>
    <row r="712" ht="12.75">
      <c r="F712" s="32">
        <f t="shared" si="11"/>
        <v>44175</v>
      </c>
    </row>
    <row r="713" ht="12.75">
      <c r="F713" s="32">
        <f t="shared" si="11"/>
        <v>44176</v>
      </c>
    </row>
    <row r="714" ht="12.75">
      <c r="F714" s="32">
        <f t="shared" si="11"/>
        <v>44177</v>
      </c>
    </row>
    <row r="715" ht="12.75">
      <c r="F715" s="32">
        <f t="shared" si="11"/>
        <v>44178</v>
      </c>
    </row>
    <row r="716" ht="12.75">
      <c r="F716" s="32">
        <f t="shared" si="11"/>
        <v>44179</v>
      </c>
    </row>
    <row r="717" ht="12.75">
      <c r="F717" s="32">
        <f t="shared" si="11"/>
        <v>44180</v>
      </c>
    </row>
    <row r="718" ht="12.75">
      <c r="F718" s="32">
        <f t="shared" si="11"/>
        <v>44181</v>
      </c>
    </row>
    <row r="719" ht="12.75">
      <c r="F719" s="32">
        <f t="shared" si="11"/>
        <v>44182</v>
      </c>
    </row>
    <row r="720" ht="12.75">
      <c r="F720" s="32">
        <f t="shared" si="11"/>
        <v>44183</v>
      </c>
    </row>
    <row r="721" ht="12.75">
      <c r="F721" s="32">
        <f t="shared" si="11"/>
        <v>44184</v>
      </c>
    </row>
    <row r="722" ht="12.75">
      <c r="F722" s="32">
        <f t="shared" si="11"/>
        <v>44185</v>
      </c>
    </row>
    <row r="723" ht="12.75">
      <c r="F723" s="32">
        <f t="shared" si="11"/>
        <v>44186</v>
      </c>
    </row>
    <row r="724" ht="12.75">
      <c r="F724" s="32">
        <f t="shared" si="11"/>
        <v>44187</v>
      </c>
    </row>
    <row r="725" ht="12.75">
      <c r="F725" s="32">
        <f t="shared" si="11"/>
        <v>44188</v>
      </c>
    </row>
    <row r="726" ht="12.75">
      <c r="F726" s="32">
        <f t="shared" si="11"/>
        <v>44189</v>
      </c>
    </row>
    <row r="727" ht="12.75">
      <c r="F727" s="32">
        <f t="shared" si="11"/>
        <v>44190</v>
      </c>
    </row>
    <row r="728" ht="12.75">
      <c r="F728" s="32">
        <f t="shared" si="11"/>
        <v>44191</v>
      </c>
    </row>
    <row r="729" ht="12.75">
      <c r="F729" s="32">
        <f t="shared" si="11"/>
        <v>44192</v>
      </c>
    </row>
    <row r="730" ht="12.75">
      <c r="F730" s="32">
        <f t="shared" si="11"/>
        <v>44193</v>
      </c>
    </row>
    <row r="731" ht="12.75">
      <c r="F731" s="32">
        <f t="shared" si="11"/>
        <v>44194</v>
      </c>
    </row>
    <row r="732" ht="12.75">
      <c r="F732" s="32">
        <f t="shared" si="11"/>
        <v>44195</v>
      </c>
    </row>
    <row r="733" ht="12.75">
      <c r="F733" s="32">
        <f t="shared" si="11"/>
        <v>44196</v>
      </c>
    </row>
    <row r="734" ht="12.75">
      <c r="F734" s="32">
        <f t="shared" si="11"/>
        <v>44197</v>
      </c>
    </row>
    <row r="735" ht="12.75">
      <c r="F735" s="32">
        <f t="shared" si="11"/>
        <v>44198</v>
      </c>
    </row>
    <row r="736" ht="12.75">
      <c r="F736" s="32">
        <f t="shared" si="11"/>
        <v>44199</v>
      </c>
    </row>
    <row r="737" ht="12.75">
      <c r="F737" s="32">
        <f t="shared" si="11"/>
        <v>44200</v>
      </c>
    </row>
    <row r="738" ht="12.75">
      <c r="F738" s="32">
        <f t="shared" si="11"/>
        <v>44201</v>
      </c>
    </row>
    <row r="739" ht="12.75">
      <c r="F739" s="32">
        <f t="shared" si="11"/>
        <v>44202</v>
      </c>
    </row>
    <row r="740" ht="12.75">
      <c r="F740" s="32">
        <f t="shared" si="11"/>
        <v>44203</v>
      </c>
    </row>
    <row r="741" ht="12.75">
      <c r="F741" s="32">
        <f t="shared" si="11"/>
        <v>44204</v>
      </c>
    </row>
    <row r="742" ht="12.75">
      <c r="F742" s="32">
        <f t="shared" si="11"/>
        <v>44205</v>
      </c>
    </row>
    <row r="743" ht="12.75">
      <c r="F743" s="32">
        <f t="shared" si="11"/>
        <v>44206</v>
      </c>
    </row>
    <row r="744" ht="12.75">
      <c r="F744" s="32">
        <f t="shared" si="11"/>
        <v>44207</v>
      </c>
    </row>
    <row r="745" ht="12.75">
      <c r="F745" s="32">
        <f t="shared" si="11"/>
        <v>44208</v>
      </c>
    </row>
    <row r="746" ht="12.75">
      <c r="F746" s="32">
        <f t="shared" si="11"/>
        <v>44209</v>
      </c>
    </row>
    <row r="747" ht="12.75">
      <c r="F747" s="32">
        <f t="shared" si="11"/>
        <v>44210</v>
      </c>
    </row>
    <row r="748" ht="12.75">
      <c r="F748" s="32">
        <f t="shared" si="11"/>
        <v>44211</v>
      </c>
    </row>
    <row r="749" ht="12.75">
      <c r="F749" s="32">
        <f t="shared" si="11"/>
        <v>44212</v>
      </c>
    </row>
    <row r="750" ht="12.75">
      <c r="F750" s="32">
        <f t="shared" si="11"/>
        <v>44213</v>
      </c>
    </row>
    <row r="751" ht="12.75">
      <c r="F751" s="32">
        <f t="shared" si="11"/>
        <v>44214</v>
      </c>
    </row>
    <row r="752" ht="12.75">
      <c r="F752" s="32">
        <f t="shared" si="11"/>
        <v>44215</v>
      </c>
    </row>
    <row r="753" ht="12.75">
      <c r="F753" s="32">
        <f t="shared" si="11"/>
        <v>44216</v>
      </c>
    </row>
    <row r="754" ht="12.75">
      <c r="F754" s="32">
        <f t="shared" si="11"/>
        <v>44217</v>
      </c>
    </row>
    <row r="755" ht="12.75">
      <c r="F755" s="32">
        <f t="shared" si="11"/>
        <v>44218</v>
      </c>
    </row>
    <row r="756" ht="12.75">
      <c r="F756" s="32">
        <f t="shared" si="11"/>
        <v>44219</v>
      </c>
    </row>
    <row r="757" ht="12.75">
      <c r="F757" s="32">
        <f t="shared" si="11"/>
        <v>44220</v>
      </c>
    </row>
    <row r="758" ht="12.75">
      <c r="F758" s="32">
        <f t="shared" si="11"/>
        <v>44221</v>
      </c>
    </row>
    <row r="759" ht="12.75">
      <c r="F759" s="32">
        <f t="shared" si="11"/>
        <v>44222</v>
      </c>
    </row>
    <row r="760" ht="12.75">
      <c r="F760" s="32">
        <f t="shared" si="11"/>
        <v>44223</v>
      </c>
    </row>
    <row r="761" ht="12.75">
      <c r="F761" s="32">
        <f t="shared" si="11"/>
        <v>44224</v>
      </c>
    </row>
    <row r="762" ht="12.75">
      <c r="F762" s="32">
        <f t="shared" si="11"/>
        <v>44225</v>
      </c>
    </row>
    <row r="763" ht="12.75">
      <c r="F763" s="32">
        <f t="shared" si="11"/>
        <v>44226</v>
      </c>
    </row>
    <row r="764" ht="12.75">
      <c r="F764" s="32">
        <f t="shared" si="11"/>
        <v>44227</v>
      </c>
    </row>
    <row r="765" ht="12.75">
      <c r="F765" s="32">
        <f t="shared" si="11"/>
        <v>44228</v>
      </c>
    </row>
    <row r="766" ht="12.75">
      <c r="F766" s="32">
        <f t="shared" si="11"/>
        <v>44229</v>
      </c>
    </row>
    <row r="767" ht="12.75">
      <c r="F767" s="32">
        <f t="shared" si="11"/>
        <v>44230</v>
      </c>
    </row>
    <row r="768" ht="12.75">
      <c r="F768" s="32">
        <f t="shared" si="11"/>
        <v>44231</v>
      </c>
    </row>
    <row r="769" ht="12.75">
      <c r="F769" s="32">
        <f t="shared" si="11"/>
        <v>44232</v>
      </c>
    </row>
    <row r="770" ht="12.75">
      <c r="F770" s="32">
        <f t="shared" si="11"/>
        <v>44233</v>
      </c>
    </row>
    <row r="771" ht="12.75">
      <c r="F771" s="32">
        <f t="shared" si="11"/>
        <v>44234</v>
      </c>
    </row>
    <row r="772" ht="12.75">
      <c r="F772" s="32">
        <f t="shared" si="11"/>
        <v>44235</v>
      </c>
    </row>
    <row r="773" ht="12.75">
      <c r="F773" s="32">
        <f aca="true" t="shared" si="12" ref="F773:F836">+F772+1</f>
        <v>44236</v>
      </c>
    </row>
    <row r="774" ht="12.75">
      <c r="F774" s="32">
        <f t="shared" si="12"/>
        <v>44237</v>
      </c>
    </row>
    <row r="775" ht="12.75">
      <c r="F775" s="32">
        <f t="shared" si="12"/>
        <v>44238</v>
      </c>
    </row>
    <row r="776" ht="12.75">
      <c r="F776" s="32">
        <f t="shared" si="12"/>
        <v>44239</v>
      </c>
    </row>
    <row r="777" ht="12.75">
      <c r="F777" s="32">
        <f t="shared" si="12"/>
        <v>44240</v>
      </c>
    </row>
    <row r="778" ht="12.75">
      <c r="F778" s="32">
        <f t="shared" si="12"/>
        <v>44241</v>
      </c>
    </row>
    <row r="779" ht="12.75">
      <c r="F779" s="32">
        <f t="shared" si="12"/>
        <v>44242</v>
      </c>
    </row>
    <row r="780" ht="12.75">
      <c r="F780" s="32">
        <f t="shared" si="12"/>
        <v>44243</v>
      </c>
    </row>
    <row r="781" ht="12.75">
      <c r="F781" s="32">
        <f t="shared" si="12"/>
        <v>44244</v>
      </c>
    </row>
    <row r="782" ht="12.75">
      <c r="F782" s="32">
        <f t="shared" si="12"/>
        <v>44245</v>
      </c>
    </row>
    <row r="783" ht="12.75">
      <c r="F783" s="32">
        <f t="shared" si="12"/>
        <v>44246</v>
      </c>
    </row>
    <row r="784" ht="12.75">
      <c r="F784" s="32">
        <f t="shared" si="12"/>
        <v>44247</v>
      </c>
    </row>
    <row r="785" ht="12.75">
      <c r="F785" s="32">
        <f t="shared" si="12"/>
        <v>44248</v>
      </c>
    </row>
    <row r="786" ht="12.75">
      <c r="F786" s="32">
        <f t="shared" si="12"/>
        <v>44249</v>
      </c>
    </row>
    <row r="787" ht="12.75">
      <c r="F787" s="32">
        <f t="shared" si="12"/>
        <v>44250</v>
      </c>
    </row>
    <row r="788" ht="12.75">
      <c r="F788" s="32">
        <f t="shared" si="12"/>
        <v>44251</v>
      </c>
    </row>
    <row r="789" ht="12.75">
      <c r="F789" s="32">
        <f t="shared" si="12"/>
        <v>44252</v>
      </c>
    </row>
    <row r="790" ht="12.75">
      <c r="F790" s="32">
        <f t="shared" si="12"/>
        <v>44253</v>
      </c>
    </row>
    <row r="791" ht="12.75">
      <c r="F791" s="32">
        <f t="shared" si="12"/>
        <v>44254</v>
      </c>
    </row>
    <row r="792" ht="12.75">
      <c r="F792" s="32">
        <f t="shared" si="12"/>
        <v>44255</v>
      </c>
    </row>
    <row r="793" ht="12.75">
      <c r="F793" s="32">
        <f t="shared" si="12"/>
        <v>44256</v>
      </c>
    </row>
    <row r="794" ht="12.75">
      <c r="F794" s="32">
        <f t="shared" si="12"/>
        <v>44257</v>
      </c>
    </row>
    <row r="795" ht="12.75">
      <c r="F795" s="32">
        <f t="shared" si="12"/>
        <v>44258</v>
      </c>
    </row>
    <row r="796" ht="12.75">
      <c r="F796" s="32">
        <f t="shared" si="12"/>
        <v>44259</v>
      </c>
    </row>
    <row r="797" ht="12.75">
      <c r="F797" s="32">
        <f t="shared" si="12"/>
        <v>44260</v>
      </c>
    </row>
    <row r="798" ht="12.75">
      <c r="F798" s="32">
        <f t="shared" si="12"/>
        <v>44261</v>
      </c>
    </row>
    <row r="799" ht="12.75">
      <c r="F799" s="32">
        <f t="shared" si="12"/>
        <v>44262</v>
      </c>
    </row>
    <row r="800" ht="12.75">
      <c r="F800" s="32">
        <f t="shared" si="12"/>
        <v>44263</v>
      </c>
    </row>
    <row r="801" ht="12.75">
      <c r="F801" s="32">
        <f t="shared" si="12"/>
        <v>44264</v>
      </c>
    </row>
    <row r="802" ht="12.75">
      <c r="F802" s="32">
        <f t="shared" si="12"/>
        <v>44265</v>
      </c>
    </row>
    <row r="803" ht="12.75">
      <c r="F803" s="32">
        <f t="shared" si="12"/>
        <v>44266</v>
      </c>
    </row>
    <row r="804" ht="12.75">
      <c r="F804" s="32">
        <f t="shared" si="12"/>
        <v>44267</v>
      </c>
    </row>
    <row r="805" ht="12.75">
      <c r="F805" s="32">
        <f t="shared" si="12"/>
        <v>44268</v>
      </c>
    </row>
    <row r="806" ht="12.75">
      <c r="F806" s="32">
        <f t="shared" si="12"/>
        <v>44269</v>
      </c>
    </row>
    <row r="807" ht="12.75">
      <c r="F807" s="32">
        <f t="shared" si="12"/>
        <v>44270</v>
      </c>
    </row>
    <row r="808" ht="12.75">
      <c r="F808" s="32">
        <f t="shared" si="12"/>
        <v>44271</v>
      </c>
    </row>
    <row r="809" ht="12.75">
      <c r="F809" s="32">
        <f t="shared" si="12"/>
        <v>44272</v>
      </c>
    </row>
    <row r="810" ht="12.75">
      <c r="F810" s="32">
        <f t="shared" si="12"/>
        <v>44273</v>
      </c>
    </row>
    <row r="811" ht="12.75">
      <c r="F811" s="32">
        <f t="shared" si="12"/>
        <v>44274</v>
      </c>
    </row>
    <row r="812" ht="12.75">
      <c r="F812" s="32">
        <f t="shared" si="12"/>
        <v>44275</v>
      </c>
    </row>
    <row r="813" ht="12.75">
      <c r="F813" s="32">
        <f t="shared" si="12"/>
        <v>44276</v>
      </c>
    </row>
    <row r="814" ht="12.75">
      <c r="F814" s="32">
        <f t="shared" si="12"/>
        <v>44277</v>
      </c>
    </row>
    <row r="815" ht="12.75">
      <c r="F815" s="32">
        <f t="shared" si="12"/>
        <v>44278</v>
      </c>
    </row>
    <row r="816" ht="12.75">
      <c r="F816" s="32">
        <f t="shared" si="12"/>
        <v>44279</v>
      </c>
    </row>
    <row r="817" ht="12.75">
      <c r="F817" s="32">
        <f t="shared" si="12"/>
        <v>44280</v>
      </c>
    </row>
    <row r="818" ht="12.75">
      <c r="F818" s="32">
        <f t="shared" si="12"/>
        <v>44281</v>
      </c>
    </row>
    <row r="819" ht="12.75">
      <c r="F819" s="32">
        <f t="shared" si="12"/>
        <v>44282</v>
      </c>
    </row>
    <row r="820" ht="12.75">
      <c r="F820" s="32">
        <f t="shared" si="12"/>
        <v>44283</v>
      </c>
    </row>
    <row r="821" ht="12.75">
      <c r="F821" s="32">
        <f t="shared" si="12"/>
        <v>44284</v>
      </c>
    </row>
    <row r="822" ht="12.75">
      <c r="F822" s="32">
        <f t="shared" si="12"/>
        <v>44285</v>
      </c>
    </row>
    <row r="823" ht="12.75">
      <c r="F823" s="32">
        <f t="shared" si="12"/>
        <v>44286</v>
      </c>
    </row>
    <row r="824" ht="12.75">
      <c r="F824" s="32">
        <f t="shared" si="12"/>
        <v>44287</v>
      </c>
    </row>
    <row r="825" ht="12.75">
      <c r="F825" s="32">
        <f t="shared" si="12"/>
        <v>44288</v>
      </c>
    </row>
    <row r="826" ht="12.75">
      <c r="F826" s="32">
        <f t="shared" si="12"/>
        <v>44289</v>
      </c>
    </row>
    <row r="827" ht="12.75">
      <c r="F827" s="32">
        <f t="shared" si="12"/>
        <v>44290</v>
      </c>
    </row>
    <row r="828" ht="12.75">
      <c r="F828" s="32">
        <f t="shared" si="12"/>
        <v>44291</v>
      </c>
    </row>
    <row r="829" ht="12.75">
      <c r="F829" s="32">
        <f t="shared" si="12"/>
        <v>44292</v>
      </c>
    </row>
    <row r="830" ht="12.75">
      <c r="F830" s="32">
        <f t="shared" si="12"/>
        <v>44293</v>
      </c>
    </row>
    <row r="831" ht="12.75">
      <c r="F831" s="32">
        <f t="shared" si="12"/>
        <v>44294</v>
      </c>
    </row>
    <row r="832" ht="12.75">
      <c r="F832" s="32">
        <f t="shared" si="12"/>
        <v>44295</v>
      </c>
    </row>
    <row r="833" ht="12.75">
      <c r="F833" s="32">
        <f t="shared" si="12"/>
        <v>44296</v>
      </c>
    </row>
    <row r="834" ht="12.75">
      <c r="F834" s="32">
        <f t="shared" si="12"/>
        <v>44297</v>
      </c>
    </row>
    <row r="835" ht="12.75">
      <c r="F835" s="32">
        <f t="shared" si="12"/>
        <v>44298</v>
      </c>
    </row>
    <row r="836" ht="12.75">
      <c r="F836" s="32">
        <f t="shared" si="12"/>
        <v>44299</v>
      </c>
    </row>
    <row r="837" ht="12.75">
      <c r="F837" s="32">
        <f aca="true" t="shared" si="13" ref="F837:F900">+F836+1</f>
        <v>44300</v>
      </c>
    </row>
    <row r="838" ht="12.75">
      <c r="F838" s="32">
        <f t="shared" si="13"/>
        <v>44301</v>
      </c>
    </row>
    <row r="839" ht="12.75">
      <c r="F839" s="32">
        <f t="shared" si="13"/>
        <v>44302</v>
      </c>
    </row>
    <row r="840" ht="12.75">
      <c r="F840" s="32">
        <f t="shared" si="13"/>
        <v>44303</v>
      </c>
    </row>
    <row r="841" ht="12.75">
      <c r="F841" s="32">
        <f t="shared" si="13"/>
        <v>44304</v>
      </c>
    </row>
    <row r="842" ht="12.75">
      <c r="F842" s="32">
        <f t="shared" si="13"/>
        <v>44305</v>
      </c>
    </row>
    <row r="843" ht="12.75">
      <c r="F843" s="32">
        <f t="shared" si="13"/>
        <v>44306</v>
      </c>
    </row>
    <row r="844" ht="12.75">
      <c r="F844" s="32">
        <f t="shared" si="13"/>
        <v>44307</v>
      </c>
    </row>
    <row r="845" ht="12.75">
      <c r="F845" s="32">
        <f t="shared" si="13"/>
        <v>44308</v>
      </c>
    </row>
    <row r="846" ht="12.75">
      <c r="F846" s="32">
        <f t="shared" si="13"/>
        <v>44309</v>
      </c>
    </row>
    <row r="847" ht="12.75">
      <c r="F847" s="32">
        <f t="shared" si="13"/>
        <v>44310</v>
      </c>
    </row>
    <row r="848" ht="12.75">
      <c r="F848" s="32">
        <f t="shared" si="13"/>
        <v>44311</v>
      </c>
    </row>
    <row r="849" ht="12.75">
      <c r="F849" s="32">
        <f t="shared" si="13"/>
        <v>44312</v>
      </c>
    </row>
    <row r="850" ht="12.75">
      <c r="F850" s="32">
        <f t="shared" si="13"/>
        <v>44313</v>
      </c>
    </row>
    <row r="851" ht="12.75">
      <c r="F851" s="32">
        <f t="shared" si="13"/>
        <v>44314</v>
      </c>
    </row>
    <row r="852" ht="12.75">
      <c r="F852" s="32">
        <f t="shared" si="13"/>
        <v>44315</v>
      </c>
    </row>
    <row r="853" ht="12.75">
      <c r="F853" s="32">
        <f t="shared" si="13"/>
        <v>44316</v>
      </c>
    </row>
    <row r="854" ht="12.75">
      <c r="F854" s="32">
        <f t="shared" si="13"/>
        <v>44317</v>
      </c>
    </row>
    <row r="855" ht="12.75">
      <c r="F855" s="32">
        <f t="shared" si="13"/>
        <v>44318</v>
      </c>
    </row>
    <row r="856" ht="12.75">
      <c r="F856" s="32">
        <f t="shared" si="13"/>
        <v>44319</v>
      </c>
    </row>
    <row r="857" ht="12.75">
      <c r="F857" s="32">
        <f t="shared" si="13"/>
        <v>44320</v>
      </c>
    </row>
    <row r="858" ht="12.75">
      <c r="F858" s="32">
        <f t="shared" si="13"/>
        <v>44321</v>
      </c>
    </row>
    <row r="859" ht="12.75">
      <c r="F859" s="32">
        <f t="shared" si="13"/>
        <v>44322</v>
      </c>
    </row>
    <row r="860" ht="12.75">
      <c r="F860" s="32">
        <f t="shared" si="13"/>
        <v>44323</v>
      </c>
    </row>
    <row r="861" ht="12.75">
      <c r="F861" s="32">
        <f t="shared" si="13"/>
        <v>44324</v>
      </c>
    </row>
    <row r="862" ht="12.75">
      <c r="F862" s="32">
        <f t="shared" si="13"/>
        <v>44325</v>
      </c>
    </row>
    <row r="863" ht="12.75">
      <c r="F863" s="32">
        <f t="shared" si="13"/>
        <v>44326</v>
      </c>
    </row>
    <row r="864" ht="12.75">
      <c r="F864" s="32">
        <f t="shared" si="13"/>
        <v>44327</v>
      </c>
    </row>
    <row r="865" ht="12.75">
      <c r="F865" s="32">
        <f t="shared" si="13"/>
        <v>44328</v>
      </c>
    </row>
    <row r="866" ht="12.75">
      <c r="F866" s="32">
        <f t="shared" si="13"/>
        <v>44329</v>
      </c>
    </row>
    <row r="867" ht="12.75">
      <c r="F867" s="32">
        <f t="shared" si="13"/>
        <v>44330</v>
      </c>
    </row>
    <row r="868" ht="12.75">
      <c r="F868" s="32">
        <f t="shared" si="13"/>
        <v>44331</v>
      </c>
    </row>
    <row r="869" ht="12.75">
      <c r="F869" s="32">
        <f t="shared" si="13"/>
        <v>44332</v>
      </c>
    </row>
    <row r="870" ht="12.75">
      <c r="F870" s="32">
        <f t="shared" si="13"/>
        <v>44333</v>
      </c>
    </row>
    <row r="871" ht="12.75">
      <c r="F871" s="32">
        <f t="shared" si="13"/>
        <v>44334</v>
      </c>
    </row>
    <row r="872" ht="12.75">
      <c r="F872" s="32">
        <f t="shared" si="13"/>
        <v>44335</v>
      </c>
    </row>
    <row r="873" ht="12.75">
      <c r="F873" s="32">
        <f t="shared" si="13"/>
        <v>44336</v>
      </c>
    </row>
    <row r="874" ht="12.75">
      <c r="F874" s="32">
        <f t="shared" si="13"/>
        <v>44337</v>
      </c>
    </row>
    <row r="875" ht="12.75">
      <c r="F875" s="32">
        <f t="shared" si="13"/>
        <v>44338</v>
      </c>
    </row>
    <row r="876" ht="12.75">
      <c r="F876" s="32">
        <f t="shared" si="13"/>
        <v>44339</v>
      </c>
    </row>
    <row r="877" ht="12.75">
      <c r="F877" s="32">
        <f t="shared" si="13"/>
        <v>44340</v>
      </c>
    </row>
    <row r="878" ht="12.75">
      <c r="F878" s="32">
        <f t="shared" si="13"/>
        <v>44341</v>
      </c>
    </row>
    <row r="879" ht="12.75">
      <c r="F879" s="32">
        <f t="shared" si="13"/>
        <v>44342</v>
      </c>
    </row>
    <row r="880" ht="12.75">
      <c r="F880" s="32">
        <f t="shared" si="13"/>
        <v>44343</v>
      </c>
    </row>
    <row r="881" ht="12.75">
      <c r="F881" s="32">
        <f t="shared" si="13"/>
        <v>44344</v>
      </c>
    </row>
    <row r="882" ht="12.75">
      <c r="F882" s="32">
        <f t="shared" si="13"/>
        <v>44345</v>
      </c>
    </row>
    <row r="883" ht="12.75">
      <c r="F883" s="32">
        <f t="shared" si="13"/>
        <v>44346</v>
      </c>
    </row>
    <row r="884" ht="12.75">
      <c r="F884" s="32">
        <f t="shared" si="13"/>
        <v>44347</v>
      </c>
    </row>
    <row r="885" ht="12.75">
      <c r="F885" s="32">
        <f t="shared" si="13"/>
        <v>44348</v>
      </c>
    </row>
    <row r="886" ht="12.75">
      <c r="F886" s="32">
        <f t="shared" si="13"/>
        <v>44349</v>
      </c>
    </row>
    <row r="887" ht="12.75">
      <c r="F887" s="32">
        <f t="shared" si="13"/>
        <v>44350</v>
      </c>
    </row>
    <row r="888" ht="12.75">
      <c r="F888" s="32">
        <f t="shared" si="13"/>
        <v>44351</v>
      </c>
    </row>
    <row r="889" ht="12.75">
      <c r="F889" s="32">
        <f t="shared" si="13"/>
        <v>44352</v>
      </c>
    </row>
    <row r="890" ht="12.75">
      <c r="F890" s="32">
        <f t="shared" si="13"/>
        <v>44353</v>
      </c>
    </row>
    <row r="891" ht="12.75">
      <c r="F891" s="32">
        <f t="shared" si="13"/>
        <v>44354</v>
      </c>
    </row>
    <row r="892" ht="12.75">
      <c r="F892" s="32">
        <f t="shared" si="13"/>
        <v>44355</v>
      </c>
    </row>
    <row r="893" ht="12.75">
      <c r="F893" s="32">
        <f t="shared" si="13"/>
        <v>44356</v>
      </c>
    </row>
    <row r="894" ht="12.75">
      <c r="F894" s="32">
        <f t="shared" si="13"/>
        <v>44357</v>
      </c>
    </row>
    <row r="895" ht="12.75">
      <c r="F895" s="32">
        <f t="shared" si="13"/>
        <v>44358</v>
      </c>
    </row>
    <row r="896" ht="12.75">
      <c r="F896" s="32">
        <f t="shared" si="13"/>
        <v>44359</v>
      </c>
    </row>
    <row r="897" ht="12.75">
      <c r="F897" s="32">
        <f t="shared" si="13"/>
        <v>44360</v>
      </c>
    </row>
    <row r="898" ht="12.75">
      <c r="F898" s="32">
        <f t="shared" si="13"/>
        <v>44361</v>
      </c>
    </row>
    <row r="899" ht="12.75">
      <c r="F899" s="32">
        <f t="shared" si="13"/>
        <v>44362</v>
      </c>
    </row>
    <row r="900" ht="12.75">
      <c r="F900" s="32">
        <f t="shared" si="13"/>
        <v>44363</v>
      </c>
    </row>
    <row r="901" ht="12.75">
      <c r="F901" s="32">
        <f aca="true" t="shared" si="14" ref="F901:F964">+F900+1</f>
        <v>44364</v>
      </c>
    </row>
    <row r="902" ht="12.75">
      <c r="F902" s="32">
        <f t="shared" si="14"/>
        <v>44365</v>
      </c>
    </row>
    <row r="903" ht="12.75">
      <c r="F903" s="32">
        <f t="shared" si="14"/>
        <v>44366</v>
      </c>
    </row>
    <row r="904" ht="12.75">
      <c r="F904" s="32">
        <f t="shared" si="14"/>
        <v>44367</v>
      </c>
    </row>
    <row r="905" ht="12.75">
      <c r="F905" s="32">
        <f t="shared" si="14"/>
        <v>44368</v>
      </c>
    </row>
    <row r="906" ht="12.75">
      <c r="F906" s="32">
        <f t="shared" si="14"/>
        <v>44369</v>
      </c>
    </row>
    <row r="907" ht="12.75">
      <c r="F907" s="32">
        <f t="shared" si="14"/>
        <v>44370</v>
      </c>
    </row>
    <row r="908" ht="12.75">
      <c r="F908" s="32">
        <f t="shared" si="14"/>
        <v>44371</v>
      </c>
    </row>
    <row r="909" ht="12.75">
      <c r="F909" s="32">
        <f t="shared" si="14"/>
        <v>44372</v>
      </c>
    </row>
    <row r="910" ht="12.75">
      <c r="F910" s="32">
        <f t="shared" si="14"/>
        <v>44373</v>
      </c>
    </row>
    <row r="911" ht="12.75">
      <c r="F911" s="32">
        <f t="shared" si="14"/>
        <v>44374</v>
      </c>
    </row>
    <row r="912" ht="12.75">
      <c r="F912" s="32">
        <f t="shared" si="14"/>
        <v>44375</v>
      </c>
    </row>
    <row r="913" ht="12.75">
      <c r="F913" s="32">
        <f t="shared" si="14"/>
        <v>44376</v>
      </c>
    </row>
    <row r="914" ht="12.75">
      <c r="F914" s="32">
        <f t="shared" si="14"/>
        <v>44377</v>
      </c>
    </row>
    <row r="915" ht="12.75">
      <c r="F915" s="32">
        <f t="shared" si="14"/>
        <v>44378</v>
      </c>
    </row>
    <row r="916" ht="12.75">
      <c r="F916" s="32">
        <f t="shared" si="14"/>
        <v>44379</v>
      </c>
    </row>
    <row r="917" ht="12.75">
      <c r="F917" s="32">
        <f t="shared" si="14"/>
        <v>44380</v>
      </c>
    </row>
    <row r="918" ht="12.75">
      <c r="F918" s="32">
        <f t="shared" si="14"/>
        <v>44381</v>
      </c>
    </row>
    <row r="919" ht="12.75">
      <c r="F919" s="32">
        <f t="shared" si="14"/>
        <v>44382</v>
      </c>
    </row>
    <row r="920" ht="12.75">
      <c r="F920" s="32">
        <f t="shared" si="14"/>
        <v>44383</v>
      </c>
    </row>
    <row r="921" ht="12.75">
      <c r="F921" s="32">
        <f t="shared" si="14"/>
        <v>44384</v>
      </c>
    </row>
    <row r="922" ht="12.75">
      <c r="F922" s="32">
        <f t="shared" si="14"/>
        <v>44385</v>
      </c>
    </row>
    <row r="923" ht="12.75">
      <c r="F923" s="32">
        <f t="shared" si="14"/>
        <v>44386</v>
      </c>
    </row>
    <row r="924" ht="12.75">
      <c r="F924" s="32">
        <f t="shared" si="14"/>
        <v>44387</v>
      </c>
    </row>
    <row r="925" ht="12.75">
      <c r="F925" s="32">
        <f t="shared" si="14"/>
        <v>44388</v>
      </c>
    </row>
    <row r="926" ht="12.75">
      <c r="F926" s="32">
        <f t="shared" si="14"/>
        <v>44389</v>
      </c>
    </row>
    <row r="927" ht="12.75">
      <c r="F927" s="32">
        <f t="shared" si="14"/>
        <v>44390</v>
      </c>
    </row>
    <row r="928" ht="12.75">
      <c r="F928" s="32">
        <f t="shared" si="14"/>
        <v>44391</v>
      </c>
    </row>
    <row r="929" ht="12.75">
      <c r="F929" s="32">
        <f t="shared" si="14"/>
        <v>44392</v>
      </c>
    </row>
    <row r="930" ht="12.75">
      <c r="F930" s="32">
        <f t="shared" si="14"/>
        <v>44393</v>
      </c>
    </row>
    <row r="931" ht="12.75">
      <c r="F931" s="32">
        <f t="shared" si="14"/>
        <v>44394</v>
      </c>
    </row>
    <row r="932" ht="12.75">
      <c r="F932" s="32">
        <f t="shared" si="14"/>
        <v>44395</v>
      </c>
    </row>
    <row r="933" ht="12.75">
      <c r="F933" s="32">
        <f t="shared" si="14"/>
        <v>44396</v>
      </c>
    </row>
    <row r="934" ht="12.75">
      <c r="F934" s="32">
        <f t="shared" si="14"/>
        <v>44397</v>
      </c>
    </row>
    <row r="935" ht="12.75">
      <c r="F935" s="32">
        <f t="shared" si="14"/>
        <v>44398</v>
      </c>
    </row>
    <row r="936" ht="12.75">
      <c r="F936" s="32">
        <f t="shared" si="14"/>
        <v>44399</v>
      </c>
    </row>
    <row r="937" ht="12.75">
      <c r="F937" s="32">
        <f t="shared" si="14"/>
        <v>44400</v>
      </c>
    </row>
    <row r="938" ht="12.75">
      <c r="F938" s="32">
        <f t="shared" si="14"/>
        <v>44401</v>
      </c>
    </row>
    <row r="939" ht="12.75">
      <c r="F939" s="32">
        <f t="shared" si="14"/>
        <v>44402</v>
      </c>
    </row>
    <row r="940" ht="12.75">
      <c r="F940" s="32">
        <f t="shared" si="14"/>
        <v>44403</v>
      </c>
    </row>
    <row r="941" ht="12.75">
      <c r="F941" s="32">
        <f t="shared" si="14"/>
        <v>44404</v>
      </c>
    </row>
    <row r="942" ht="12.75">
      <c r="F942" s="32">
        <f t="shared" si="14"/>
        <v>44405</v>
      </c>
    </row>
    <row r="943" ht="12.75">
      <c r="F943" s="32">
        <f t="shared" si="14"/>
        <v>44406</v>
      </c>
    </row>
    <row r="944" ht="12.75">
      <c r="F944" s="32">
        <f t="shared" si="14"/>
        <v>44407</v>
      </c>
    </row>
    <row r="945" ht="12.75">
      <c r="F945" s="32">
        <f t="shared" si="14"/>
        <v>44408</v>
      </c>
    </row>
    <row r="946" ht="12.75">
      <c r="F946" s="32">
        <f t="shared" si="14"/>
        <v>44409</v>
      </c>
    </row>
    <row r="947" ht="12.75">
      <c r="F947" s="32">
        <f t="shared" si="14"/>
        <v>44410</v>
      </c>
    </row>
    <row r="948" ht="12.75">
      <c r="F948" s="32">
        <f t="shared" si="14"/>
        <v>44411</v>
      </c>
    </row>
    <row r="949" ht="12.75">
      <c r="F949" s="32">
        <f t="shared" si="14"/>
        <v>44412</v>
      </c>
    </row>
    <row r="950" ht="12.75">
      <c r="F950" s="32">
        <f t="shared" si="14"/>
        <v>44413</v>
      </c>
    </row>
    <row r="951" ht="12.75">
      <c r="F951" s="32">
        <f t="shared" si="14"/>
        <v>44414</v>
      </c>
    </row>
    <row r="952" ht="12.75">
      <c r="F952" s="32">
        <f t="shared" si="14"/>
        <v>44415</v>
      </c>
    </row>
    <row r="953" ht="12.75">
      <c r="F953" s="32">
        <f t="shared" si="14"/>
        <v>44416</v>
      </c>
    </row>
    <row r="954" ht="12.75">
      <c r="F954" s="32">
        <f t="shared" si="14"/>
        <v>44417</v>
      </c>
    </row>
    <row r="955" ht="12.75">
      <c r="F955" s="32">
        <f t="shared" si="14"/>
        <v>44418</v>
      </c>
    </row>
    <row r="956" ht="12.75">
      <c r="F956" s="32">
        <f t="shared" si="14"/>
        <v>44419</v>
      </c>
    </row>
    <row r="957" ht="12.75">
      <c r="F957" s="32">
        <f t="shared" si="14"/>
        <v>44420</v>
      </c>
    </row>
    <row r="958" ht="12.75">
      <c r="F958" s="32">
        <f t="shared" si="14"/>
        <v>44421</v>
      </c>
    </row>
    <row r="959" ht="12.75">
      <c r="F959" s="32">
        <f t="shared" si="14"/>
        <v>44422</v>
      </c>
    </row>
    <row r="960" ht="12.75">
      <c r="F960" s="32">
        <f t="shared" si="14"/>
        <v>44423</v>
      </c>
    </row>
    <row r="961" ht="12.75">
      <c r="F961" s="32">
        <f t="shared" si="14"/>
        <v>44424</v>
      </c>
    </row>
    <row r="962" ht="12.75">
      <c r="F962" s="32">
        <f t="shared" si="14"/>
        <v>44425</v>
      </c>
    </row>
    <row r="963" ht="12.75">
      <c r="F963" s="32">
        <f t="shared" si="14"/>
        <v>44426</v>
      </c>
    </row>
    <row r="964" ht="12.75">
      <c r="F964" s="32">
        <f t="shared" si="14"/>
        <v>44427</v>
      </c>
    </row>
    <row r="965" ht="12.75">
      <c r="F965" s="32">
        <f aca="true" t="shared" si="15" ref="F965:F1006">+F964+1</f>
        <v>44428</v>
      </c>
    </row>
    <row r="966" ht="12.75">
      <c r="F966" s="32">
        <f t="shared" si="15"/>
        <v>44429</v>
      </c>
    </row>
    <row r="967" ht="12.75">
      <c r="F967" s="32">
        <f t="shared" si="15"/>
        <v>44430</v>
      </c>
    </row>
    <row r="968" ht="12.75">
      <c r="F968" s="32">
        <f t="shared" si="15"/>
        <v>44431</v>
      </c>
    </row>
    <row r="969" ht="12.75">
      <c r="F969" s="32">
        <f t="shared" si="15"/>
        <v>44432</v>
      </c>
    </row>
    <row r="970" ht="12.75">
      <c r="F970" s="32">
        <f t="shared" si="15"/>
        <v>44433</v>
      </c>
    </row>
    <row r="971" ht="12.75">
      <c r="F971" s="32">
        <f t="shared" si="15"/>
        <v>44434</v>
      </c>
    </row>
    <row r="972" ht="12.75">
      <c r="F972" s="32">
        <f t="shared" si="15"/>
        <v>44435</v>
      </c>
    </row>
    <row r="973" ht="12.75">
      <c r="F973" s="32">
        <f t="shared" si="15"/>
        <v>44436</v>
      </c>
    </row>
    <row r="974" ht="12.75">
      <c r="F974" s="32">
        <f t="shared" si="15"/>
        <v>44437</v>
      </c>
    </row>
    <row r="975" ht="12.75">
      <c r="F975" s="32">
        <f t="shared" si="15"/>
        <v>44438</v>
      </c>
    </row>
    <row r="976" ht="12.75">
      <c r="F976" s="32">
        <f t="shared" si="15"/>
        <v>44439</v>
      </c>
    </row>
    <row r="977" ht="12.75">
      <c r="F977" s="32">
        <f t="shared" si="15"/>
        <v>44440</v>
      </c>
    </row>
    <row r="978" ht="12.75">
      <c r="F978" s="32">
        <f t="shared" si="15"/>
        <v>44441</v>
      </c>
    </row>
    <row r="979" ht="12.75">
      <c r="F979" s="32">
        <f t="shared" si="15"/>
        <v>44442</v>
      </c>
    </row>
    <row r="980" ht="12.75">
      <c r="F980" s="32">
        <f t="shared" si="15"/>
        <v>44443</v>
      </c>
    </row>
    <row r="981" ht="12.75">
      <c r="F981" s="32">
        <f t="shared" si="15"/>
        <v>44444</v>
      </c>
    </row>
    <row r="982" ht="12.75">
      <c r="F982" s="32">
        <f t="shared" si="15"/>
        <v>44445</v>
      </c>
    </row>
    <row r="983" ht="12.75">
      <c r="F983" s="32">
        <f t="shared" si="15"/>
        <v>44446</v>
      </c>
    </row>
    <row r="984" ht="12.75">
      <c r="F984" s="32">
        <f t="shared" si="15"/>
        <v>44447</v>
      </c>
    </row>
    <row r="985" ht="12.75">
      <c r="F985" s="32">
        <f t="shared" si="15"/>
        <v>44448</v>
      </c>
    </row>
    <row r="986" ht="12.75">
      <c r="F986" s="32">
        <f t="shared" si="15"/>
        <v>44449</v>
      </c>
    </row>
    <row r="987" ht="12.75">
      <c r="F987" s="32">
        <f t="shared" si="15"/>
        <v>44450</v>
      </c>
    </row>
    <row r="988" ht="12.75">
      <c r="F988" s="32">
        <f t="shared" si="15"/>
        <v>44451</v>
      </c>
    </row>
    <row r="989" ht="12.75">
      <c r="F989" s="32">
        <f t="shared" si="15"/>
        <v>44452</v>
      </c>
    </row>
    <row r="990" ht="12.75">
      <c r="F990" s="32">
        <f t="shared" si="15"/>
        <v>44453</v>
      </c>
    </row>
    <row r="991" ht="12.75">
      <c r="F991" s="32">
        <f t="shared" si="15"/>
        <v>44454</v>
      </c>
    </row>
    <row r="992" ht="12.75">
      <c r="F992" s="32">
        <f t="shared" si="15"/>
        <v>44455</v>
      </c>
    </row>
    <row r="993" ht="12.75">
      <c r="F993" s="32">
        <f t="shared" si="15"/>
        <v>44456</v>
      </c>
    </row>
    <row r="994" ht="12.75">
      <c r="F994" s="32">
        <f t="shared" si="15"/>
        <v>44457</v>
      </c>
    </row>
    <row r="995" ht="12.75">
      <c r="F995" s="32">
        <f t="shared" si="15"/>
        <v>44458</v>
      </c>
    </row>
    <row r="996" ht="12.75">
      <c r="F996" s="32">
        <f t="shared" si="15"/>
        <v>44459</v>
      </c>
    </row>
    <row r="997" ht="12.75">
      <c r="F997" s="32">
        <f t="shared" si="15"/>
        <v>44460</v>
      </c>
    </row>
    <row r="998" ht="12.75">
      <c r="F998" s="32">
        <f t="shared" si="15"/>
        <v>44461</v>
      </c>
    </row>
    <row r="999" ht="12.75">
      <c r="F999" s="32">
        <f t="shared" si="15"/>
        <v>44462</v>
      </c>
    </row>
    <row r="1000" ht="12.75">
      <c r="F1000" s="32">
        <f t="shared" si="15"/>
        <v>44463</v>
      </c>
    </row>
    <row r="1001" ht="12.75">
      <c r="F1001" s="32">
        <f t="shared" si="15"/>
        <v>44464</v>
      </c>
    </row>
    <row r="1002" ht="12.75">
      <c r="F1002" s="32">
        <f t="shared" si="15"/>
        <v>44465</v>
      </c>
    </row>
    <row r="1003" ht="12.75">
      <c r="F1003" s="32">
        <f t="shared" si="15"/>
        <v>44466</v>
      </c>
    </row>
    <row r="1004" ht="12.75">
      <c r="F1004" s="32">
        <f t="shared" si="15"/>
        <v>44467</v>
      </c>
    </row>
    <row r="1005" ht="12.75">
      <c r="F1005" s="32">
        <f t="shared" si="15"/>
        <v>44468</v>
      </c>
    </row>
    <row r="1006" ht="12.75">
      <c r="F1006" s="32">
        <f t="shared" si="15"/>
        <v>44469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Martinez</dc:creator>
  <cp:keywords/>
  <dc:description/>
  <cp:lastModifiedBy>Ruben Ivan Miranda Vitela</cp:lastModifiedBy>
  <cp:lastPrinted>2024-05-10T17:30:06Z</cp:lastPrinted>
  <dcterms:created xsi:type="dcterms:W3CDTF">2017-09-07T20:37:50Z</dcterms:created>
  <dcterms:modified xsi:type="dcterms:W3CDTF">2024-05-16T00:13:02Z</dcterms:modified>
  <cp:category/>
  <cp:version/>
  <cp:contentType/>
  <cp:contentStatus/>
</cp:coreProperties>
</file>